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3250" windowHeight="131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94" i="1"/>
  <c r="L184"/>
  <c r="L195" s="1"/>
  <c r="L175"/>
  <c r="L165"/>
  <c r="L156"/>
  <c r="L146"/>
  <c r="L157" s="1"/>
  <c r="L137"/>
  <c r="L127"/>
  <c r="L138" s="1"/>
  <c r="L118"/>
  <c r="L108"/>
  <c r="L119" s="1"/>
  <c r="L99"/>
  <c r="L89"/>
  <c r="L80"/>
  <c r="L70"/>
  <c r="L81" s="1"/>
  <c r="L61"/>
  <c r="L51"/>
  <c r="L62" s="1"/>
  <c r="L42"/>
  <c r="L32"/>
  <c r="L43" s="1"/>
  <c r="L23"/>
  <c r="L13"/>
  <c r="A109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B119"/>
  <c r="A119"/>
  <c r="J118"/>
  <c r="I118"/>
  <c r="H118"/>
  <c r="G118"/>
  <c r="F118"/>
  <c r="B109"/>
  <c r="J108"/>
  <c r="J119" s="1"/>
  <c r="I108"/>
  <c r="H108"/>
  <c r="G108"/>
  <c r="F108"/>
  <c r="B100"/>
  <c r="A100"/>
  <c r="J99"/>
  <c r="I99"/>
  <c r="H99"/>
  <c r="G99"/>
  <c r="F99"/>
  <c r="B90"/>
  <c r="A90"/>
  <c r="J89"/>
  <c r="I89"/>
  <c r="H89"/>
  <c r="H100" s="1"/>
  <c r="G89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H51"/>
  <c r="H62" s="1"/>
  <c r="G51"/>
  <c r="F51"/>
  <c r="B43"/>
  <c r="A43"/>
  <c r="J42"/>
  <c r="I42"/>
  <c r="H42"/>
  <c r="G42"/>
  <c r="F42"/>
  <c r="B33"/>
  <c r="A33"/>
  <c r="J32"/>
  <c r="J43" s="1"/>
  <c r="I32"/>
  <c r="H32"/>
  <c r="H43" s="1"/>
  <c r="G32"/>
  <c r="F32"/>
  <c r="F43" s="1"/>
  <c r="B24"/>
  <c r="A24"/>
  <c r="B14"/>
  <c r="A14"/>
  <c r="G23"/>
  <c r="H23"/>
  <c r="I23"/>
  <c r="J23"/>
  <c r="F23"/>
  <c r="G13"/>
  <c r="H13"/>
  <c r="I13"/>
  <c r="J13"/>
  <c r="F13"/>
  <c r="H119" l="1"/>
  <c r="G43"/>
  <c r="I62"/>
  <c r="G119"/>
  <c r="J138"/>
  <c r="H195"/>
  <c r="F62"/>
  <c r="J100"/>
  <c r="G138"/>
  <c r="I157"/>
  <c r="L24"/>
  <c r="L196" s="1"/>
  <c r="L100"/>
  <c r="L176"/>
  <c r="I100"/>
  <c r="H157"/>
  <c r="J176"/>
  <c r="I43"/>
  <c r="G100"/>
  <c r="I119"/>
  <c r="H176"/>
  <c r="J195"/>
  <c r="I81"/>
  <c r="H81"/>
  <c r="G81"/>
  <c r="G62"/>
  <c r="F119"/>
  <c r="F138"/>
  <c r="F157"/>
  <c r="F176"/>
  <c r="F195"/>
  <c r="I24"/>
  <c r="F24"/>
  <c r="J24"/>
  <c r="H24"/>
  <c r="G24"/>
  <c r="J196" l="1"/>
  <c r="H196"/>
  <c r="F196"/>
  <c r="I196"/>
  <c r="G196"/>
</calcChain>
</file>

<file path=xl/sharedStrings.xml><?xml version="1.0" encoding="utf-8"?>
<sst xmlns="http://schemas.openxmlformats.org/spreadsheetml/2006/main" count="278" uniqueCount="103">
  <si>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</si>
  <si>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</si>
  <si>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</si>
  <si>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</si>
  <si>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</si>
  <si>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</si>
  <si>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</si>
  <si>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</si>
  <si>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</si>
  <si>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</si>
  <si>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</si>
  <si>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</si>
  <si>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</si>
  <si>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</si>
  <si>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</si>
  <si>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</si>
  <si>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</si>
  <si>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</si>
  <si>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</si>
  <si>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</si>
  <si>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</si>
  <si>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</si>
  <si>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</si>
  <si>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</si>
  <si>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</si>
  <si>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</si>
  <si>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</si>
  <si>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</si>
  <si>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</si>
  <si>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</si>
  <si>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</si>
  <si>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</si>
  <si>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</si>
  <si>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</si>
  <si>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</si>
  <si>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</si>
  <si>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МБОУ "Нарымская средняя школа"</t>
  </si>
  <si>
    <t>Директор МБОУ "Нарымская СШ"</t>
  </si>
  <si>
    <t>Перемитин П.А.</t>
  </si>
  <si>
    <t>174-05</t>
  </si>
  <si>
    <t>бутерброд с маслом и сыром</t>
  </si>
  <si>
    <t>003-07</t>
  </si>
  <si>
    <t>какао на молоке</t>
  </si>
  <si>
    <t>382-05</t>
  </si>
  <si>
    <t>йогурт</t>
  </si>
  <si>
    <t>401-12</t>
  </si>
  <si>
    <t>бутерброд</t>
  </si>
  <si>
    <t>сладкое</t>
  </si>
  <si>
    <t>компот из кураги</t>
  </si>
  <si>
    <t>253-01</t>
  </si>
  <si>
    <t>хлеб белый</t>
  </si>
  <si>
    <t>268--05</t>
  </si>
  <si>
    <t>компот из сухофруктов</t>
  </si>
  <si>
    <t>389-07</t>
  </si>
  <si>
    <t>294-05</t>
  </si>
  <si>
    <t>компот из чернослива</t>
  </si>
  <si>
    <t>жаркое по домашнему</t>
  </si>
  <si>
    <t>259-07</t>
  </si>
  <si>
    <t>каша молочная рисовая</t>
  </si>
  <si>
    <t>379-05</t>
  </si>
  <si>
    <t>апельсин</t>
  </si>
  <si>
    <t>371-10</t>
  </si>
  <si>
    <t>261-12</t>
  </si>
  <si>
    <t>яблоко</t>
  </si>
  <si>
    <t>338-11</t>
  </si>
  <si>
    <t>294-07</t>
  </si>
  <si>
    <t>268-05</t>
  </si>
  <si>
    <t>чай с сахаром</t>
  </si>
  <si>
    <t>376-07</t>
  </si>
  <si>
    <t>Рагу из птицы</t>
  </si>
  <si>
    <t>289-07</t>
  </si>
  <si>
    <t>173-05</t>
  </si>
  <si>
    <t>сок фруктовый</t>
  </si>
  <si>
    <t>конфета шоколадная</t>
  </si>
  <si>
    <t>напиток клюквенный</t>
  </si>
  <si>
    <t>262-01</t>
  </si>
  <si>
    <t>кисель из клюквы</t>
  </si>
  <si>
    <t>350-07</t>
  </si>
  <si>
    <t>каша молочная пшенная</t>
  </si>
  <si>
    <t>бутерброд с сыром</t>
  </si>
  <si>
    <t>салат из квашеной капусты с зеленым горошком</t>
  </si>
  <si>
    <t>234-07</t>
  </si>
  <si>
    <t>047-07</t>
  </si>
  <si>
    <t>венигрет</t>
  </si>
  <si>
    <t>067-05</t>
  </si>
  <si>
    <t>салат картофельный с соленым огурцом</t>
  </si>
  <si>
    <t>022-10</t>
  </si>
  <si>
    <t>салат из квашеной капусты</t>
  </si>
  <si>
    <t>047-05</t>
  </si>
  <si>
    <t xml:space="preserve">напиток кофейный </t>
  </si>
  <si>
    <t>салат картофельный с кукурузой</t>
  </si>
  <si>
    <t>039-05</t>
  </si>
  <si>
    <t>349-07</t>
  </si>
  <si>
    <t>037-05</t>
  </si>
  <si>
    <t>салат из квашеной капусты с яблоком</t>
  </si>
  <si>
    <t>006-01</t>
  </si>
  <si>
    <t>Котлета рыбная с соусом и пюре картофельное</t>
  </si>
  <si>
    <t>котлета из говядины с томатным соусом и гречкой рассыпчатой</t>
  </si>
  <si>
    <t>котлета куринная с молочным соусом, рис припущенный</t>
  </si>
  <si>
    <t>тефтели рыбные со сметанным соусом, пюре картофельное</t>
  </si>
  <si>
    <t>сок</t>
  </si>
  <si>
    <t>котлета из говядины с соусом томатным, макароны отварные</t>
  </si>
  <si>
    <t>салат картофельный с квашеной капусты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</si>
</sst>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10" fillId="4" borderId="15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16" fontId="10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1" fontId="11" fillId="2" borderId="1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48" zoomScaleNormal="148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J140" sqref="J140"/>
    </sheetView>
  </sheetViews>
  <sheetFormatPr defaultColWidth="8.8554687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8.85546875" style="2"/>
  </cols>
  <sheetData>
    <row r="1" spans="1:12" ht="15">
      <c r="A1" s="1" t="s">
        <v>7</v>
      </c>
      <c r="C1" s="59" t="s">
        <v>36</v>
      </c>
      <c r="D1" s="60"/>
      <c r="E1" s="60"/>
      <c r="F1" s="13" t="s">
        <v>16</v>
      </c>
      <c r="G1" s="2" t="s">
        <v>17</v>
      </c>
      <c r="H1" s="61" t="s">
        <v>37</v>
      </c>
      <c r="I1" s="61"/>
      <c r="J1" s="61"/>
      <c r="K1" s="61"/>
    </row>
    <row r="2" spans="1:12" ht="18">
      <c r="A2" s="36" t="s">
        <v>6</v>
      </c>
      <c r="C2" s="2"/>
      <c r="G2" s="2" t="s">
        <v>18</v>
      </c>
      <c r="H2" s="61" t="s">
        <v>38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9" t="s">
        <v>9</v>
      </c>
      <c r="G3" s="2" t="s">
        <v>19</v>
      </c>
      <c r="H3" s="62">
        <v>45366</v>
      </c>
      <c r="I3" s="63"/>
      <c r="J3" s="63"/>
      <c r="K3" s="63"/>
    </row>
    <row r="4" spans="1:12" ht="13.5" thickBot="1">
      <c r="C4" s="2"/>
      <c r="D4" s="4"/>
    </row>
    <row r="5" spans="1:12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5">
      <c r="A6" s="21">
        <v>1</v>
      </c>
      <c r="B6" s="22">
        <v>1</v>
      </c>
      <c r="C6" s="23" t="s">
        <v>20</v>
      </c>
      <c r="D6" s="5" t="s">
        <v>21</v>
      </c>
      <c r="E6" s="48" t="s">
        <v>78</v>
      </c>
      <c r="F6" s="49">
        <v>200</v>
      </c>
      <c r="G6" s="49">
        <v>8.6</v>
      </c>
      <c r="H6" s="49">
        <v>12.4</v>
      </c>
      <c r="I6" s="49">
        <v>56</v>
      </c>
      <c r="J6" s="49">
        <v>370</v>
      </c>
      <c r="K6" s="50" t="s">
        <v>71</v>
      </c>
      <c r="L6" s="41">
        <v>27.88</v>
      </c>
    </row>
    <row r="7" spans="1:12" ht="15">
      <c r="A7" s="24"/>
      <c r="B7" s="16"/>
      <c r="C7" s="11"/>
      <c r="D7" s="6" t="s">
        <v>46</v>
      </c>
      <c r="E7" s="51" t="s">
        <v>79</v>
      </c>
      <c r="F7" s="52">
        <v>40</v>
      </c>
      <c r="G7" s="52">
        <v>6.96</v>
      </c>
      <c r="H7" s="52">
        <v>8.85</v>
      </c>
      <c r="I7" s="52"/>
      <c r="J7" s="52">
        <v>108</v>
      </c>
      <c r="K7" s="53" t="s">
        <v>41</v>
      </c>
      <c r="L7" s="44">
        <v>17.63</v>
      </c>
    </row>
    <row r="8" spans="1:12" ht="15">
      <c r="A8" s="24"/>
      <c r="B8" s="16"/>
      <c r="C8" s="11"/>
      <c r="D8" s="7" t="s">
        <v>22</v>
      </c>
      <c r="E8" s="51" t="s">
        <v>42</v>
      </c>
      <c r="F8" s="52">
        <v>200</v>
      </c>
      <c r="G8" s="52">
        <v>3.8</v>
      </c>
      <c r="H8" s="52">
        <v>3.2</v>
      </c>
      <c r="I8" s="52">
        <v>26.7</v>
      </c>
      <c r="J8" s="52">
        <v>150</v>
      </c>
      <c r="K8" s="54" t="s">
        <v>43</v>
      </c>
      <c r="L8" s="44">
        <v>15.22</v>
      </c>
    </row>
    <row r="9" spans="1:12" ht="15">
      <c r="A9" s="24"/>
      <c r="B9" s="16"/>
      <c r="C9" s="11"/>
      <c r="D9" s="7" t="s">
        <v>23</v>
      </c>
      <c r="E9" s="51"/>
      <c r="F9" s="52"/>
      <c r="G9" s="52"/>
      <c r="H9" s="52"/>
      <c r="I9" s="52"/>
      <c r="J9" s="52"/>
      <c r="K9" s="54"/>
      <c r="L9" s="44"/>
    </row>
    <row r="10" spans="1:12" ht="15">
      <c r="A10" s="24"/>
      <c r="B10" s="16"/>
      <c r="C10" s="11"/>
      <c r="D10" s="7" t="s">
        <v>24</v>
      </c>
      <c r="E10" s="51"/>
      <c r="F10" s="52"/>
      <c r="G10" s="52"/>
      <c r="H10" s="52"/>
      <c r="I10" s="52"/>
      <c r="J10" s="52"/>
      <c r="K10" s="54"/>
      <c r="L10" s="44"/>
    </row>
    <row r="11" spans="1:12" ht="15">
      <c r="A11" s="24"/>
      <c r="B11" s="16"/>
      <c r="C11" s="11"/>
      <c r="D11" s="6" t="s">
        <v>47</v>
      </c>
      <c r="E11" s="51" t="s">
        <v>44</v>
      </c>
      <c r="F11" s="52">
        <v>100</v>
      </c>
      <c r="G11" s="52">
        <v>5.22</v>
      </c>
      <c r="H11" s="52">
        <v>7.2</v>
      </c>
      <c r="I11" s="52">
        <v>4.5</v>
      </c>
      <c r="J11" s="52">
        <v>90</v>
      </c>
      <c r="K11" s="54" t="s">
        <v>45</v>
      </c>
      <c r="L11" s="44">
        <v>32</v>
      </c>
    </row>
    <row r="12" spans="1:12" ht="15">
      <c r="A12" s="24"/>
      <c r="B12" s="16"/>
      <c r="C12" s="11"/>
      <c r="D12" s="6"/>
      <c r="E12" s="51"/>
      <c r="F12" s="52"/>
      <c r="G12" s="52"/>
      <c r="H12" s="52"/>
      <c r="I12" s="52"/>
      <c r="J12" s="52"/>
      <c r="K12" s="54"/>
      <c r="L12" s="44"/>
    </row>
    <row r="13" spans="1:12" ht="15">
      <c r="A13" s="25"/>
      <c r="B13" s="18"/>
      <c r="C13" s="8"/>
      <c r="D13" s="19" t="s">
        <v>33</v>
      </c>
      <c r="E13" s="9"/>
      <c r="F13" s="20">
        <f>SUM(F6:F12)</f>
        <v>540</v>
      </c>
      <c r="G13" s="20">
        <f t="shared" ref="G13:J13" si="0">SUM(G6:G12)</f>
        <v>24.58</v>
      </c>
      <c r="H13" s="20">
        <f t="shared" si="0"/>
        <v>31.65</v>
      </c>
      <c r="I13" s="20">
        <f t="shared" si="0"/>
        <v>87.2</v>
      </c>
      <c r="J13" s="20">
        <f t="shared" si="0"/>
        <v>718</v>
      </c>
      <c r="K13" s="26"/>
      <c r="L13" s="20">
        <f t="shared" ref="L13" si="1">SUM(L6:L12)</f>
        <v>92.72999999999999</v>
      </c>
    </row>
    <row r="14" spans="1:12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  <c r="L14" s="44"/>
    </row>
    <row r="15" spans="1:12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  <c r="L15" s="44"/>
    </row>
    <row r="16" spans="1:12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  <c r="L16" s="44"/>
    </row>
    <row r="17" spans="1:12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  <c r="L17" s="44"/>
    </row>
    <row r="18" spans="1:12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  <c r="L18" s="44"/>
    </row>
    <row r="19" spans="1:12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  <c r="L19" s="44"/>
    </row>
    <row r="20" spans="1:12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  <c r="L20" s="44"/>
    </row>
    <row r="21" spans="1:12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44"/>
    </row>
    <row r="22" spans="1:12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2">SUM(G14:G22)</f>
        <v>0</v>
      </c>
      <c r="H23" s="20">
        <f t="shared" si="2"/>
        <v>0</v>
      </c>
      <c r="I23" s="20">
        <f t="shared" si="2"/>
        <v>0</v>
      </c>
      <c r="J23" s="20">
        <f t="shared" si="2"/>
        <v>0</v>
      </c>
      <c r="K23" s="26"/>
      <c r="L23" s="20">
        <f t="shared" ref="L23" si="3">SUM(L14:L22)</f>
        <v>0</v>
      </c>
    </row>
    <row r="24" spans="1:12" ht="15.75" thickBot="1">
      <c r="A24" s="30">
        <f>A6</f>
        <v>1</v>
      </c>
      <c r="B24" s="31">
        <f>B6</f>
        <v>1</v>
      </c>
      <c r="C24" s="56" t="s">
        <v>4</v>
      </c>
      <c r="D24" s="57"/>
      <c r="E24" s="32"/>
      <c r="F24" s="33">
        <f>F13+F23</f>
        <v>540</v>
      </c>
      <c r="G24" s="33">
        <f t="shared" ref="G24:J24" si="4">G13+G23</f>
        <v>24.58</v>
      </c>
      <c r="H24" s="33">
        <f t="shared" si="4"/>
        <v>31.65</v>
      </c>
      <c r="I24" s="33">
        <f t="shared" si="4"/>
        <v>87.2</v>
      </c>
      <c r="J24" s="33">
        <f t="shared" si="4"/>
        <v>718</v>
      </c>
      <c r="K24" s="33"/>
      <c r="L24" s="33">
        <f t="shared" ref="L24" si="5">L13+L23</f>
        <v>92.72999999999999</v>
      </c>
    </row>
    <row r="25" spans="1:12" ht="15">
      <c r="A25" s="15">
        <v>1</v>
      </c>
      <c r="B25" s="16">
        <v>2</v>
      </c>
      <c r="C25" s="23" t="s">
        <v>20</v>
      </c>
      <c r="D25" s="5" t="s">
        <v>21</v>
      </c>
      <c r="E25" s="55" t="s">
        <v>96</v>
      </c>
      <c r="F25" s="49">
        <v>330</v>
      </c>
      <c r="G25" s="49">
        <v>17.54</v>
      </c>
      <c r="H25" s="49">
        <v>19.170000000000002</v>
      </c>
      <c r="I25" s="49">
        <v>31.98</v>
      </c>
      <c r="J25" s="49">
        <v>369.5</v>
      </c>
      <c r="K25" s="50" t="s">
        <v>81</v>
      </c>
      <c r="L25" s="41">
        <v>42.11</v>
      </c>
    </row>
    <row r="26" spans="1:12" ht="15">
      <c r="A26" s="15"/>
      <c r="B26" s="16"/>
      <c r="C26" s="11"/>
      <c r="D26" s="6"/>
      <c r="E26" s="51"/>
      <c r="F26" s="52"/>
      <c r="G26" s="52"/>
      <c r="H26" s="52"/>
      <c r="I26" s="52"/>
      <c r="J26" s="52"/>
      <c r="K26" s="54"/>
      <c r="L26" s="44"/>
    </row>
    <row r="27" spans="1:12" ht="15">
      <c r="A27" s="15"/>
      <c r="B27" s="16"/>
      <c r="C27" s="11"/>
      <c r="D27" s="7" t="s">
        <v>22</v>
      </c>
      <c r="E27" s="51" t="s">
        <v>48</v>
      </c>
      <c r="F27" s="52">
        <v>200</v>
      </c>
      <c r="G27" s="52">
        <v>0.16</v>
      </c>
      <c r="H27" s="52"/>
      <c r="I27" s="52">
        <v>15</v>
      </c>
      <c r="J27" s="52">
        <v>61</v>
      </c>
      <c r="K27" s="54" t="s">
        <v>49</v>
      </c>
      <c r="L27" s="44">
        <v>12.96</v>
      </c>
    </row>
    <row r="28" spans="1:12" ht="15">
      <c r="A28" s="15"/>
      <c r="B28" s="16"/>
      <c r="C28" s="11"/>
      <c r="D28" s="7" t="s">
        <v>23</v>
      </c>
      <c r="E28" s="51" t="s">
        <v>50</v>
      </c>
      <c r="F28" s="52">
        <v>20</v>
      </c>
      <c r="G28" s="52">
        <v>2.2000000000000002</v>
      </c>
      <c r="H28" s="52">
        <v>1.8</v>
      </c>
      <c r="I28" s="52">
        <v>15.4</v>
      </c>
      <c r="J28" s="52">
        <v>50</v>
      </c>
      <c r="K28" s="54"/>
      <c r="L28" s="44">
        <v>2.5</v>
      </c>
    </row>
    <row r="29" spans="1:12" ht="15">
      <c r="A29" s="15"/>
      <c r="B29" s="16"/>
      <c r="C29" s="11"/>
      <c r="D29" s="7" t="s">
        <v>24</v>
      </c>
      <c r="E29" s="51" t="s">
        <v>60</v>
      </c>
      <c r="F29" s="52">
        <v>100</v>
      </c>
      <c r="G29" s="52">
        <v>0.79</v>
      </c>
      <c r="H29" s="52">
        <v>0.17</v>
      </c>
      <c r="I29" s="52">
        <v>19.579999999999998</v>
      </c>
      <c r="J29" s="52">
        <v>82.66</v>
      </c>
      <c r="K29" s="54" t="s">
        <v>61</v>
      </c>
      <c r="L29" s="44">
        <v>17.96</v>
      </c>
    </row>
    <row r="30" spans="1:12" ht="15">
      <c r="A30" s="15"/>
      <c r="B30" s="16"/>
      <c r="C30" s="11"/>
      <c r="D30" s="6" t="s">
        <v>26</v>
      </c>
      <c r="E30" s="51" t="s">
        <v>80</v>
      </c>
      <c r="F30" s="52">
        <v>100</v>
      </c>
      <c r="G30" s="52">
        <v>1.8</v>
      </c>
      <c r="H30" s="52">
        <v>4.9000000000000004</v>
      </c>
      <c r="I30" s="52">
        <v>10.6</v>
      </c>
      <c r="J30" s="52">
        <v>92</v>
      </c>
      <c r="K30" s="54" t="s">
        <v>82</v>
      </c>
      <c r="L30" s="44">
        <v>15.34</v>
      </c>
    </row>
    <row r="31" spans="1:12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5">
      <c r="A32" s="17"/>
      <c r="B32" s="18"/>
      <c r="C32" s="8"/>
      <c r="D32" s="19" t="s">
        <v>33</v>
      </c>
      <c r="E32" s="9"/>
      <c r="F32" s="20">
        <f>SUM(F25:F31)</f>
        <v>750</v>
      </c>
      <c r="G32" s="20">
        <f t="shared" ref="G32" si="6">SUM(G25:G31)</f>
        <v>22.49</v>
      </c>
      <c r="H32" s="20">
        <f t="shared" ref="H32" si="7">SUM(H25:H31)</f>
        <v>26.040000000000006</v>
      </c>
      <c r="I32" s="20">
        <f t="shared" ref="I32" si="8">SUM(I25:I31)</f>
        <v>92.56</v>
      </c>
      <c r="J32" s="20">
        <f t="shared" ref="J32:L32" si="9">SUM(J25:J31)</f>
        <v>655.16</v>
      </c>
      <c r="K32" s="26"/>
      <c r="L32" s="20">
        <f t="shared" si="9"/>
        <v>90.87</v>
      </c>
    </row>
    <row r="33" spans="1:12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  <c r="L33" s="44"/>
    </row>
    <row r="34" spans="1:12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  <c r="L34" s="44"/>
    </row>
    <row r="35" spans="1:12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  <c r="L35" s="44"/>
    </row>
    <row r="36" spans="1:12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  <c r="L36" s="44"/>
    </row>
    <row r="37" spans="1:12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  <c r="L37" s="44"/>
    </row>
    <row r="38" spans="1:12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  <c r="L38" s="44"/>
    </row>
    <row r="39" spans="1:12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  <c r="L39" s="44"/>
    </row>
    <row r="40" spans="1:12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10">SUM(G33:G41)</f>
        <v>0</v>
      </c>
      <c r="H42" s="20">
        <f t="shared" ref="H42" si="11">SUM(H33:H41)</f>
        <v>0</v>
      </c>
      <c r="I42" s="20">
        <f t="shared" ref="I42" si="12">SUM(I33:I41)</f>
        <v>0</v>
      </c>
      <c r="J42" s="20">
        <f t="shared" ref="J42:L42" si="13">SUM(J33:J41)</f>
        <v>0</v>
      </c>
      <c r="K42" s="26"/>
      <c r="L42" s="20">
        <f t="shared" si="13"/>
        <v>0</v>
      </c>
    </row>
    <row r="43" spans="1:12" ht="15.75" customHeight="1" thickBot="1">
      <c r="A43" s="34">
        <f>A25</f>
        <v>1</v>
      </c>
      <c r="B43" s="34">
        <f>B25</f>
        <v>2</v>
      </c>
      <c r="C43" s="56" t="s">
        <v>4</v>
      </c>
      <c r="D43" s="57"/>
      <c r="E43" s="32"/>
      <c r="F43" s="33">
        <f>F32+F42</f>
        <v>750</v>
      </c>
      <c r="G43" s="33">
        <f t="shared" ref="G43" si="14">G32+G42</f>
        <v>22.49</v>
      </c>
      <c r="H43" s="33">
        <f t="shared" ref="H43" si="15">H32+H42</f>
        <v>26.040000000000006</v>
      </c>
      <c r="I43" s="33">
        <f t="shared" ref="I43" si="16">I32+I42</f>
        <v>92.56</v>
      </c>
      <c r="J43" s="33">
        <f t="shared" ref="J43:L43" si="17">J32+J42</f>
        <v>655.16</v>
      </c>
      <c r="K43" s="33"/>
      <c r="L43" s="33">
        <f t="shared" si="17"/>
        <v>90.87</v>
      </c>
    </row>
    <row r="44" spans="1:12" ht="25.5">
      <c r="A44" s="21">
        <v>1</v>
      </c>
      <c r="B44" s="22">
        <v>3</v>
      </c>
      <c r="C44" s="23" t="s">
        <v>20</v>
      </c>
      <c r="D44" s="5" t="s">
        <v>21</v>
      </c>
      <c r="E44" s="48" t="s">
        <v>97</v>
      </c>
      <c r="F44" s="49">
        <v>330</v>
      </c>
      <c r="G44" s="49">
        <v>43.47</v>
      </c>
      <c r="H44" s="49">
        <v>40.65</v>
      </c>
      <c r="I44" s="49">
        <v>63.38</v>
      </c>
      <c r="J44" s="49">
        <v>752.8</v>
      </c>
      <c r="K44" s="50" t="s">
        <v>51</v>
      </c>
      <c r="L44" s="41">
        <v>75.77</v>
      </c>
    </row>
    <row r="45" spans="1:12" ht="15">
      <c r="A45" s="24"/>
      <c r="B45" s="16"/>
      <c r="C45" s="11"/>
      <c r="D45" s="6" t="s">
        <v>26</v>
      </c>
      <c r="E45" s="51" t="s">
        <v>83</v>
      </c>
      <c r="F45" s="52">
        <v>100</v>
      </c>
      <c r="G45" s="52">
        <v>1.4</v>
      </c>
      <c r="H45" s="52">
        <v>2.6</v>
      </c>
      <c r="I45" s="52">
        <v>8.6</v>
      </c>
      <c r="J45" s="52">
        <v>63</v>
      </c>
      <c r="K45" s="53" t="s">
        <v>84</v>
      </c>
      <c r="L45" s="44">
        <v>7.78</v>
      </c>
    </row>
    <row r="46" spans="1:12" ht="15">
      <c r="A46" s="24"/>
      <c r="B46" s="16"/>
      <c r="C46" s="11"/>
      <c r="D46" s="7" t="s">
        <v>22</v>
      </c>
      <c r="E46" s="51" t="s">
        <v>52</v>
      </c>
      <c r="F46" s="52">
        <v>200</v>
      </c>
      <c r="G46" s="52">
        <v>0.04</v>
      </c>
      <c r="H46" s="52"/>
      <c r="I46" s="52">
        <v>24.74</v>
      </c>
      <c r="J46" s="52">
        <v>94.2</v>
      </c>
      <c r="K46" s="54" t="s">
        <v>53</v>
      </c>
      <c r="L46" s="44">
        <v>7.93</v>
      </c>
    </row>
    <row r="47" spans="1:12" ht="15">
      <c r="A47" s="24"/>
      <c r="B47" s="16"/>
      <c r="C47" s="11"/>
      <c r="D47" s="7" t="s">
        <v>23</v>
      </c>
      <c r="E47" s="51" t="s">
        <v>50</v>
      </c>
      <c r="F47" s="52">
        <v>20</v>
      </c>
      <c r="G47" s="52">
        <v>2.2000000000000002</v>
      </c>
      <c r="H47" s="52">
        <v>1.8</v>
      </c>
      <c r="I47" s="52">
        <v>15.4</v>
      </c>
      <c r="J47" s="52">
        <v>50</v>
      </c>
      <c r="K47" s="54"/>
      <c r="L47" s="44">
        <v>2.5</v>
      </c>
    </row>
    <row r="48" spans="1:12" ht="15">
      <c r="A48" s="24"/>
      <c r="B48" s="16"/>
      <c r="C48" s="11"/>
      <c r="D48" s="7" t="s">
        <v>24</v>
      </c>
      <c r="E48" s="51"/>
      <c r="F48" s="52"/>
      <c r="G48" s="52"/>
      <c r="H48" s="52"/>
      <c r="I48" s="52"/>
      <c r="J48" s="52"/>
      <c r="K48" s="54"/>
      <c r="L48" s="44"/>
    </row>
    <row r="49" spans="1:12" ht="15">
      <c r="A49" s="24"/>
      <c r="B49" s="16"/>
      <c r="C49" s="11"/>
      <c r="D49" s="6"/>
      <c r="E49" s="51"/>
      <c r="F49" s="52"/>
      <c r="G49" s="52"/>
      <c r="H49" s="52"/>
      <c r="I49" s="52"/>
      <c r="J49" s="52"/>
      <c r="K49" s="53"/>
      <c r="L49" s="44"/>
    </row>
    <row r="50" spans="1:12" ht="15">
      <c r="A50" s="24"/>
      <c r="B50" s="16"/>
      <c r="C50" s="11"/>
      <c r="D50" s="6"/>
      <c r="E50" s="51"/>
      <c r="F50" s="52"/>
      <c r="G50" s="52"/>
      <c r="H50" s="52"/>
      <c r="I50" s="52"/>
      <c r="J50" s="52"/>
      <c r="K50" s="54"/>
      <c r="L50" s="44"/>
    </row>
    <row r="51" spans="1:12" ht="15">
      <c r="A51" s="25"/>
      <c r="B51" s="18"/>
      <c r="C51" s="8"/>
      <c r="D51" s="19" t="s">
        <v>33</v>
      </c>
      <c r="E51" s="9"/>
      <c r="F51" s="20">
        <f>SUM(F44:F50)</f>
        <v>650</v>
      </c>
      <c r="G51" s="20">
        <f t="shared" ref="G51" si="18">SUM(G44:G50)</f>
        <v>47.11</v>
      </c>
      <c r="H51" s="20">
        <f t="shared" ref="H51" si="19">SUM(H44:H50)</f>
        <v>45.05</v>
      </c>
      <c r="I51" s="20">
        <f t="shared" ref="I51" si="20">SUM(I44:I50)</f>
        <v>112.12</v>
      </c>
      <c r="J51" s="20">
        <f t="shared" ref="J51:L51" si="21">SUM(J44:J50)</f>
        <v>960</v>
      </c>
      <c r="K51" s="26"/>
      <c r="L51" s="20">
        <f t="shared" si="21"/>
        <v>93.97999999999999</v>
      </c>
    </row>
    <row r="52" spans="1:12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  <c r="L52" s="44"/>
    </row>
    <row r="53" spans="1:12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  <c r="L53" s="44"/>
    </row>
    <row r="54" spans="1:12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  <c r="L54" s="44"/>
    </row>
    <row r="55" spans="1:12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  <c r="L55" s="44"/>
    </row>
    <row r="56" spans="1:12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  <c r="L56" s="44"/>
    </row>
    <row r="57" spans="1:12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  <c r="L57" s="44"/>
    </row>
    <row r="58" spans="1:12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  <c r="L58" s="44"/>
    </row>
    <row r="59" spans="1:12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  <c r="L59" s="44"/>
    </row>
    <row r="60" spans="1:12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22">SUM(G52:G60)</f>
        <v>0</v>
      </c>
      <c r="H61" s="20">
        <f t="shared" ref="H61" si="23">SUM(H52:H60)</f>
        <v>0</v>
      </c>
      <c r="I61" s="20">
        <f t="shared" ref="I61" si="24">SUM(I52:I60)</f>
        <v>0</v>
      </c>
      <c r="J61" s="20">
        <f t="shared" ref="J61:L61" si="25">SUM(J52:J60)</f>
        <v>0</v>
      </c>
      <c r="K61" s="26"/>
      <c r="L61" s="20">
        <f t="shared" si="25"/>
        <v>0</v>
      </c>
    </row>
    <row r="62" spans="1:12" ht="15.75" customHeight="1" thickBot="1">
      <c r="A62" s="30">
        <f>A44</f>
        <v>1</v>
      </c>
      <c r="B62" s="31">
        <f>B44</f>
        <v>3</v>
      </c>
      <c r="C62" s="56" t="s">
        <v>4</v>
      </c>
      <c r="D62" s="57"/>
      <c r="E62" s="32"/>
      <c r="F62" s="33">
        <f>F51+F61</f>
        <v>650</v>
      </c>
      <c r="G62" s="33">
        <f t="shared" ref="G62" si="26">G51+G61</f>
        <v>47.11</v>
      </c>
      <c r="H62" s="33">
        <f t="shared" ref="H62" si="27">H51+H61</f>
        <v>45.05</v>
      </c>
      <c r="I62" s="33">
        <f t="shared" ref="I62" si="28">I51+I61</f>
        <v>112.12</v>
      </c>
      <c r="J62" s="33">
        <f t="shared" ref="J62:L62" si="29">J51+J61</f>
        <v>960</v>
      </c>
      <c r="K62" s="33"/>
      <c r="L62" s="33">
        <f t="shared" si="29"/>
        <v>93.97999999999999</v>
      </c>
    </row>
    <row r="63" spans="1:12" ht="15">
      <c r="A63" s="21">
        <v>1</v>
      </c>
      <c r="B63" s="22">
        <v>4</v>
      </c>
      <c r="C63" s="23" t="s">
        <v>20</v>
      </c>
      <c r="D63" s="5" t="s">
        <v>21</v>
      </c>
      <c r="E63" s="48" t="s">
        <v>98</v>
      </c>
      <c r="F63" s="49">
        <v>330</v>
      </c>
      <c r="G63" s="49">
        <v>21.2</v>
      </c>
      <c r="H63" s="49">
        <v>23.61</v>
      </c>
      <c r="I63" s="49">
        <v>66.39</v>
      </c>
      <c r="J63" s="49">
        <v>598.65</v>
      </c>
      <c r="K63" s="50" t="s">
        <v>54</v>
      </c>
      <c r="L63" s="41">
        <v>73.790000000000006</v>
      </c>
    </row>
    <row r="64" spans="1:12" ht="15">
      <c r="A64" s="24"/>
      <c r="B64" s="16"/>
      <c r="C64" s="11"/>
      <c r="D64" s="6" t="s">
        <v>26</v>
      </c>
      <c r="E64" s="51" t="s">
        <v>85</v>
      </c>
      <c r="F64" s="52">
        <v>100</v>
      </c>
      <c r="G64" s="52">
        <v>1.5</v>
      </c>
      <c r="H64" s="52">
        <v>6.9</v>
      </c>
      <c r="I64" s="52">
        <v>10.1</v>
      </c>
      <c r="J64" s="52">
        <v>109</v>
      </c>
      <c r="K64" s="54" t="s">
        <v>86</v>
      </c>
      <c r="L64" s="44">
        <v>10.51</v>
      </c>
    </row>
    <row r="65" spans="1:12" ht="15">
      <c r="A65" s="24"/>
      <c r="B65" s="16"/>
      <c r="C65" s="11"/>
      <c r="D65" s="7" t="s">
        <v>22</v>
      </c>
      <c r="E65" s="51" t="s">
        <v>74</v>
      </c>
      <c r="F65" s="52">
        <v>200</v>
      </c>
      <c r="G65" s="52">
        <v>0.11</v>
      </c>
      <c r="H65" s="52"/>
      <c r="I65" s="52">
        <v>21.1</v>
      </c>
      <c r="J65" s="52">
        <v>85</v>
      </c>
      <c r="K65" s="54" t="s">
        <v>75</v>
      </c>
      <c r="L65" s="44">
        <v>9.59</v>
      </c>
    </row>
    <row r="66" spans="1:12" ht="15">
      <c r="A66" s="24"/>
      <c r="B66" s="16"/>
      <c r="C66" s="11"/>
      <c r="D66" s="7" t="s">
        <v>23</v>
      </c>
      <c r="E66" s="51" t="s">
        <v>50</v>
      </c>
      <c r="F66" s="52">
        <v>20</v>
      </c>
      <c r="G66" s="52">
        <v>2.2000000000000002</v>
      </c>
      <c r="H66" s="52">
        <v>1.8</v>
      </c>
      <c r="I66" s="52">
        <v>15.4</v>
      </c>
      <c r="J66" s="52">
        <v>50</v>
      </c>
      <c r="K66" s="54"/>
      <c r="L66" s="44">
        <v>2.5</v>
      </c>
    </row>
    <row r="67" spans="1:12" ht="15">
      <c r="A67" s="24"/>
      <c r="B67" s="16"/>
      <c r="C67" s="11"/>
      <c r="D67" s="7" t="s">
        <v>24</v>
      </c>
      <c r="E67" s="51"/>
      <c r="F67" s="52"/>
      <c r="G67" s="52"/>
      <c r="H67" s="52"/>
      <c r="I67" s="52"/>
      <c r="J67" s="52"/>
      <c r="K67" s="54"/>
      <c r="L67" s="44"/>
    </row>
    <row r="68" spans="1:12" ht="15">
      <c r="A68" s="24"/>
      <c r="B68" s="16"/>
      <c r="C68" s="11"/>
      <c r="D68" s="6" t="s">
        <v>47</v>
      </c>
      <c r="E68" s="51"/>
      <c r="F68" s="52"/>
      <c r="G68" s="52"/>
      <c r="H68" s="52"/>
      <c r="I68" s="52"/>
      <c r="J68" s="52"/>
      <c r="K68" s="54"/>
      <c r="L68" s="44"/>
    </row>
    <row r="69" spans="1:12" ht="15">
      <c r="A69" s="24"/>
      <c r="B69" s="16"/>
      <c r="C69" s="11"/>
      <c r="D69" s="6"/>
      <c r="E69" s="51"/>
      <c r="F69" s="52"/>
      <c r="G69" s="52"/>
      <c r="H69" s="52"/>
      <c r="I69" s="52"/>
      <c r="J69" s="52"/>
      <c r="K69" s="54"/>
      <c r="L69" s="44"/>
    </row>
    <row r="70" spans="1:12" ht="15">
      <c r="A70" s="25"/>
      <c r="B70" s="18"/>
      <c r="C70" s="8"/>
      <c r="D70" s="19" t="s">
        <v>33</v>
      </c>
      <c r="E70" s="9"/>
      <c r="F70" s="20">
        <f>SUM(F63:F69)</f>
        <v>650</v>
      </c>
      <c r="G70" s="20">
        <f t="shared" ref="G70" si="30">SUM(G63:G69)</f>
        <v>25.009999999999998</v>
      </c>
      <c r="H70" s="20">
        <f t="shared" ref="H70" si="31">SUM(H63:H69)</f>
        <v>32.309999999999995</v>
      </c>
      <c r="I70" s="20">
        <f t="shared" ref="I70" si="32">SUM(I63:I69)</f>
        <v>112.99000000000001</v>
      </c>
      <c r="J70" s="20">
        <f t="shared" ref="J70:L70" si="33">SUM(J63:J69)</f>
        <v>842.65</v>
      </c>
      <c r="K70" s="26"/>
      <c r="L70" s="20">
        <f t="shared" si="33"/>
        <v>96.390000000000015</v>
      </c>
    </row>
    <row r="71" spans="1:12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  <c r="L71" s="44"/>
    </row>
    <row r="72" spans="1:12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  <c r="L72" s="44"/>
    </row>
    <row r="73" spans="1:12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  <c r="L73" s="44"/>
    </row>
    <row r="74" spans="1:12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  <c r="L74" s="44"/>
    </row>
    <row r="75" spans="1:12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  <c r="L75" s="44"/>
    </row>
    <row r="76" spans="1:12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  <c r="L76" s="44"/>
    </row>
    <row r="77" spans="1:12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  <c r="L77" s="44"/>
    </row>
    <row r="78" spans="1:12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4">SUM(G71:G79)</f>
        <v>0</v>
      </c>
      <c r="H80" s="20">
        <f t="shared" ref="H80" si="35">SUM(H71:H79)</f>
        <v>0</v>
      </c>
      <c r="I80" s="20">
        <f t="shared" ref="I80" si="36">SUM(I71:I79)</f>
        <v>0</v>
      </c>
      <c r="J80" s="20">
        <f t="shared" ref="J80:L80" si="37">SUM(J71:J79)</f>
        <v>0</v>
      </c>
      <c r="K80" s="26"/>
      <c r="L80" s="20">
        <f t="shared" si="37"/>
        <v>0</v>
      </c>
    </row>
    <row r="81" spans="1:12" ht="15.75" customHeight="1" thickBot="1">
      <c r="A81" s="30">
        <f>A63</f>
        <v>1</v>
      </c>
      <c r="B81" s="31">
        <f>B63</f>
        <v>4</v>
      </c>
      <c r="C81" s="56" t="s">
        <v>4</v>
      </c>
      <c r="D81" s="57"/>
      <c r="E81" s="32"/>
      <c r="F81" s="33">
        <f>F70+F80</f>
        <v>650</v>
      </c>
      <c r="G81" s="33">
        <f t="shared" ref="G81" si="38">G70+G80</f>
        <v>25.009999999999998</v>
      </c>
      <c r="H81" s="33">
        <f t="shared" ref="H81" si="39">H70+H80</f>
        <v>32.309999999999995</v>
      </c>
      <c r="I81" s="33">
        <f t="shared" ref="I81" si="40">I70+I80</f>
        <v>112.99000000000001</v>
      </c>
      <c r="J81" s="33">
        <f t="shared" ref="J81:L81" si="41">J70+J80</f>
        <v>842.65</v>
      </c>
      <c r="K81" s="33"/>
      <c r="L81" s="33">
        <f t="shared" si="41"/>
        <v>96.390000000000015</v>
      </c>
    </row>
    <row r="82" spans="1:12" ht="15">
      <c r="A82" s="21">
        <v>1</v>
      </c>
      <c r="B82" s="22">
        <v>5</v>
      </c>
      <c r="C82" s="23" t="s">
        <v>20</v>
      </c>
      <c r="D82" s="5" t="s">
        <v>21</v>
      </c>
      <c r="E82" s="48" t="s">
        <v>56</v>
      </c>
      <c r="F82" s="49">
        <v>175</v>
      </c>
      <c r="G82" s="49">
        <v>17.100000000000001</v>
      </c>
      <c r="H82" s="49">
        <v>7.8</v>
      </c>
      <c r="I82" s="49">
        <v>21</v>
      </c>
      <c r="J82" s="49">
        <v>323</v>
      </c>
      <c r="K82" s="50" t="s">
        <v>57</v>
      </c>
      <c r="L82" s="41">
        <v>61.05</v>
      </c>
    </row>
    <row r="83" spans="1:12" ht="15">
      <c r="A83" s="24"/>
      <c r="B83" s="16"/>
      <c r="C83" s="11"/>
      <c r="D83" s="6" t="s">
        <v>29</v>
      </c>
      <c r="E83" s="51"/>
      <c r="F83" s="52"/>
      <c r="G83" s="52"/>
      <c r="H83" s="52"/>
      <c r="I83" s="52"/>
      <c r="J83" s="52"/>
      <c r="K83" s="54"/>
      <c r="L83" s="44"/>
    </row>
    <row r="84" spans="1:12" ht="15">
      <c r="A84" s="24"/>
      <c r="B84" s="16"/>
      <c r="C84" s="11"/>
      <c r="D84" s="7" t="s">
        <v>22</v>
      </c>
      <c r="E84" s="51" t="s">
        <v>55</v>
      </c>
      <c r="F84" s="52">
        <v>200</v>
      </c>
      <c r="G84" s="52">
        <v>0.16</v>
      </c>
      <c r="H84" s="52"/>
      <c r="I84" s="52">
        <v>15</v>
      </c>
      <c r="J84" s="52">
        <v>61</v>
      </c>
      <c r="K84" s="54" t="s">
        <v>49</v>
      </c>
      <c r="L84" s="44">
        <v>14.89</v>
      </c>
    </row>
    <row r="85" spans="1:12" ht="15">
      <c r="A85" s="24"/>
      <c r="B85" s="16"/>
      <c r="C85" s="11"/>
      <c r="D85" s="7" t="s">
        <v>23</v>
      </c>
      <c r="E85" s="51" t="s">
        <v>50</v>
      </c>
      <c r="F85" s="52">
        <v>20</v>
      </c>
      <c r="G85" s="52">
        <v>2.2000000000000002</v>
      </c>
      <c r="H85" s="52">
        <v>1.8</v>
      </c>
      <c r="I85" s="52">
        <v>15.4</v>
      </c>
      <c r="J85" s="52">
        <v>50</v>
      </c>
      <c r="K85" s="54"/>
      <c r="L85" s="44">
        <v>2.5</v>
      </c>
    </row>
    <row r="86" spans="1:12" ht="15">
      <c r="A86" s="24"/>
      <c r="B86" s="16"/>
      <c r="C86" s="11"/>
      <c r="D86" s="7" t="s">
        <v>24</v>
      </c>
      <c r="E86" s="51"/>
      <c r="F86" s="52"/>
      <c r="G86" s="52"/>
      <c r="H86" s="52"/>
      <c r="I86" s="52"/>
      <c r="J86" s="52"/>
      <c r="K86" s="54"/>
      <c r="L86" s="44"/>
    </row>
    <row r="87" spans="1:12" ht="15">
      <c r="A87" s="24"/>
      <c r="B87" s="16"/>
      <c r="C87" s="11"/>
      <c r="D87" s="6" t="s">
        <v>26</v>
      </c>
      <c r="E87" s="51" t="s">
        <v>87</v>
      </c>
      <c r="F87" s="52">
        <v>100</v>
      </c>
      <c r="G87" s="52">
        <v>1.6</v>
      </c>
      <c r="H87" s="52">
        <v>4.9000000000000004</v>
      </c>
      <c r="I87" s="52">
        <v>11</v>
      </c>
      <c r="J87" s="52">
        <v>95</v>
      </c>
      <c r="K87" s="54" t="s">
        <v>88</v>
      </c>
      <c r="L87" s="44">
        <v>6.72</v>
      </c>
    </row>
    <row r="88" spans="1:12" ht="15">
      <c r="A88" s="24"/>
      <c r="B88" s="16"/>
      <c r="C88" s="11"/>
      <c r="D88" s="6" t="s">
        <v>47</v>
      </c>
      <c r="E88" s="51" t="s">
        <v>73</v>
      </c>
      <c r="F88" s="52">
        <v>20</v>
      </c>
      <c r="G88" s="52"/>
      <c r="H88" s="52"/>
      <c r="I88" s="52"/>
      <c r="J88" s="52"/>
      <c r="K88" s="54"/>
      <c r="L88" s="44">
        <v>6.96</v>
      </c>
    </row>
    <row r="89" spans="1:12" ht="15">
      <c r="A89" s="25"/>
      <c r="B89" s="18"/>
      <c r="C89" s="8"/>
      <c r="D89" s="19" t="s">
        <v>33</v>
      </c>
      <c r="E89" s="9"/>
      <c r="F89" s="20">
        <f>SUM(F82:F88)</f>
        <v>515</v>
      </c>
      <c r="G89" s="20">
        <f t="shared" ref="G89" si="42">SUM(G82:G88)</f>
        <v>21.060000000000002</v>
      </c>
      <c r="H89" s="20">
        <f t="shared" ref="H89" si="43">SUM(H82:H88)</f>
        <v>14.5</v>
      </c>
      <c r="I89" s="20">
        <f t="shared" ref="I89" si="44">SUM(I82:I88)</f>
        <v>62.4</v>
      </c>
      <c r="J89" s="20">
        <f t="shared" ref="J89:L89" si="45">SUM(J82:J88)</f>
        <v>529</v>
      </c>
      <c r="K89" s="26"/>
      <c r="L89" s="20">
        <f t="shared" si="45"/>
        <v>92.11999999999999</v>
      </c>
    </row>
    <row r="90" spans="1:12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  <c r="L90" s="44"/>
    </row>
    <row r="91" spans="1:12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  <c r="L91" s="44"/>
    </row>
    <row r="92" spans="1:12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  <c r="L92" s="44"/>
    </row>
    <row r="93" spans="1:12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  <c r="L93" s="44"/>
    </row>
    <row r="94" spans="1:12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  <c r="L94" s="44"/>
    </row>
    <row r="95" spans="1:12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  <c r="L95" s="44"/>
    </row>
    <row r="96" spans="1:12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  <c r="L96" s="44"/>
    </row>
    <row r="97" spans="1:12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6">SUM(G90:G98)</f>
        <v>0</v>
      </c>
      <c r="H99" s="20">
        <f t="shared" ref="H99" si="47">SUM(H90:H98)</f>
        <v>0</v>
      </c>
      <c r="I99" s="20">
        <f t="shared" ref="I99" si="48">SUM(I90:I98)</f>
        <v>0</v>
      </c>
      <c r="J99" s="20">
        <f t="shared" ref="J99:L99" si="49">SUM(J90:J98)</f>
        <v>0</v>
      </c>
      <c r="K99" s="26"/>
      <c r="L99" s="20">
        <f t="shared" si="49"/>
        <v>0</v>
      </c>
    </row>
    <row r="100" spans="1:12" ht="15.75" customHeight="1" thickBot="1">
      <c r="A100" s="30">
        <f>A82</f>
        <v>1</v>
      </c>
      <c r="B100" s="31">
        <f>B82</f>
        <v>5</v>
      </c>
      <c r="C100" s="56" t="s">
        <v>4</v>
      </c>
      <c r="D100" s="57"/>
      <c r="E100" s="32"/>
      <c r="F100" s="33">
        <f>F89+F99</f>
        <v>515</v>
      </c>
      <c r="G100" s="33">
        <f t="shared" ref="G100" si="50">G89+G99</f>
        <v>21.060000000000002</v>
      </c>
      <c r="H100" s="33">
        <f t="shared" ref="H100" si="51">H89+H99</f>
        <v>14.5</v>
      </c>
      <c r="I100" s="33">
        <f t="shared" ref="I100" si="52">I89+I99</f>
        <v>62.4</v>
      </c>
      <c r="J100" s="33">
        <f t="shared" ref="J100:L100" si="53">J89+J99</f>
        <v>529</v>
      </c>
      <c r="K100" s="33"/>
      <c r="L100" s="33">
        <f t="shared" si="53"/>
        <v>92.11999999999999</v>
      </c>
    </row>
    <row r="101" spans="1:12" ht="15">
      <c r="A101" s="21">
        <v>2</v>
      </c>
      <c r="B101" s="22">
        <v>1</v>
      </c>
      <c r="C101" s="23" t="s">
        <v>20</v>
      </c>
      <c r="D101" s="5" t="s">
        <v>21</v>
      </c>
      <c r="E101" s="48" t="s">
        <v>58</v>
      </c>
      <c r="F101" s="49">
        <v>200</v>
      </c>
      <c r="G101" s="49">
        <v>6</v>
      </c>
      <c r="H101" s="49">
        <v>4.8</v>
      </c>
      <c r="I101" s="49">
        <v>55.9</v>
      </c>
      <c r="J101" s="49">
        <v>347</v>
      </c>
      <c r="K101" s="50" t="s">
        <v>39</v>
      </c>
      <c r="L101" s="41">
        <v>28.71</v>
      </c>
    </row>
    <row r="102" spans="1:12" ht="15">
      <c r="A102" s="24"/>
      <c r="B102" s="16"/>
      <c r="C102" s="11"/>
      <c r="D102" s="6" t="s">
        <v>46</v>
      </c>
      <c r="E102" s="51" t="s">
        <v>40</v>
      </c>
      <c r="F102" s="52">
        <v>50</v>
      </c>
      <c r="G102" s="52">
        <v>7.75</v>
      </c>
      <c r="H102" s="52">
        <v>13.4</v>
      </c>
      <c r="I102" s="52">
        <v>15.1</v>
      </c>
      <c r="J102" s="52">
        <v>212.2</v>
      </c>
      <c r="K102" s="54" t="s">
        <v>41</v>
      </c>
      <c r="L102" s="44">
        <v>31.91</v>
      </c>
    </row>
    <row r="103" spans="1:12" ht="15">
      <c r="A103" s="24"/>
      <c r="B103" s="16"/>
      <c r="C103" s="11"/>
      <c r="D103" s="7" t="s">
        <v>22</v>
      </c>
      <c r="E103" s="51" t="s">
        <v>89</v>
      </c>
      <c r="F103" s="52">
        <v>200</v>
      </c>
      <c r="G103" s="52">
        <v>3.6</v>
      </c>
      <c r="H103" s="52">
        <v>2.7</v>
      </c>
      <c r="I103" s="52">
        <v>28</v>
      </c>
      <c r="J103" s="52">
        <v>152</v>
      </c>
      <c r="K103" s="54" t="s">
        <v>59</v>
      </c>
      <c r="L103" s="44">
        <v>15.13</v>
      </c>
    </row>
    <row r="104" spans="1:12" ht="15">
      <c r="A104" s="24"/>
      <c r="B104" s="16"/>
      <c r="C104" s="11"/>
      <c r="D104" s="7" t="s">
        <v>23</v>
      </c>
      <c r="E104" s="51"/>
      <c r="F104" s="52"/>
      <c r="G104" s="52"/>
      <c r="H104" s="52"/>
      <c r="I104" s="52"/>
      <c r="J104" s="52"/>
      <c r="K104" s="54"/>
      <c r="L104" s="44"/>
    </row>
    <row r="105" spans="1:12" ht="15">
      <c r="A105" s="24"/>
      <c r="B105" s="16"/>
      <c r="C105" s="11"/>
      <c r="D105" s="7" t="s">
        <v>24</v>
      </c>
      <c r="E105" s="51" t="s">
        <v>63</v>
      </c>
      <c r="F105" s="52">
        <v>100</v>
      </c>
      <c r="G105" s="52">
        <v>0.4</v>
      </c>
      <c r="H105" s="52">
        <v>0.4</v>
      </c>
      <c r="I105" s="52">
        <v>9.8000000000000007</v>
      </c>
      <c r="J105" s="52">
        <v>47</v>
      </c>
      <c r="K105" s="54" t="s">
        <v>64</v>
      </c>
      <c r="L105" s="44">
        <v>20.8</v>
      </c>
    </row>
    <row r="106" spans="1:12" ht="15">
      <c r="A106" s="24"/>
      <c r="B106" s="16"/>
      <c r="C106" s="11"/>
      <c r="D106" s="6" t="s">
        <v>26</v>
      </c>
      <c r="E106" s="51"/>
      <c r="F106" s="52"/>
      <c r="G106" s="52"/>
      <c r="H106" s="52"/>
      <c r="I106" s="52"/>
      <c r="J106" s="52"/>
      <c r="K106" s="54"/>
      <c r="L106" s="44"/>
    </row>
    <row r="107" spans="1:12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5">
      <c r="A108" s="25"/>
      <c r="B108" s="18"/>
      <c r="C108" s="8"/>
      <c r="D108" s="19" t="s">
        <v>33</v>
      </c>
      <c r="E108" s="9"/>
      <c r="F108" s="20">
        <f>SUM(F101:F107)</f>
        <v>550</v>
      </c>
      <c r="G108" s="20">
        <f t="shared" ref="G108:J108" si="54">SUM(G101:G107)</f>
        <v>17.75</v>
      </c>
      <c r="H108" s="20">
        <f t="shared" si="54"/>
        <v>21.299999999999997</v>
      </c>
      <c r="I108" s="20">
        <f t="shared" si="54"/>
        <v>108.8</v>
      </c>
      <c r="J108" s="20">
        <f t="shared" si="54"/>
        <v>758.2</v>
      </c>
      <c r="K108" s="26"/>
      <c r="L108" s="20">
        <f t="shared" ref="L108" si="55">SUM(L101:L107)</f>
        <v>96.55</v>
      </c>
    </row>
    <row r="109" spans="1:12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  <c r="L109" s="44"/>
    </row>
    <row r="110" spans="1:12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  <c r="L110" s="44"/>
    </row>
    <row r="111" spans="1:12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  <c r="L111" s="44"/>
    </row>
    <row r="112" spans="1:12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  <c r="L112" s="44"/>
    </row>
    <row r="113" spans="1:12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  <c r="L113" s="44"/>
    </row>
    <row r="114" spans="1:12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  <c r="L114" s="44"/>
    </row>
    <row r="115" spans="1:12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  <c r="L115" s="44"/>
    </row>
    <row r="116" spans="1:12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6">SUM(G109:G117)</f>
        <v>0</v>
      </c>
      <c r="H118" s="20">
        <f t="shared" si="56"/>
        <v>0</v>
      </c>
      <c r="I118" s="20">
        <f t="shared" si="56"/>
        <v>0</v>
      </c>
      <c r="J118" s="20">
        <f t="shared" si="56"/>
        <v>0</v>
      </c>
      <c r="K118" s="26"/>
      <c r="L118" s="20">
        <f t="shared" ref="L118" si="57">SUM(L109:L117)</f>
        <v>0</v>
      </c>
    </row>
    <row r="119" spans="1:12" ht="15.75" thickBot="1">
      <c r="A119" s="30">
        <f>A101</f>
        <v>2</v>
      </c>
      <c r="B119" s="31">
        <f>B101</f>
        <v>1</v>
      </c>
      <c r="C119" s="56" t="s">
        <v>4</v>
      </c>
      <c r="D119" s="57"/>
      <c r="E119" s="32"/>
      <c r="F119" s="33">
        <f>F108+F118</f>
        <v>550</v>
      </c>
      <c r="G119" s="33">
        <f t="shared" ref="G119" si="58">G108+G118</f>
        <v>17.75</v>
      </c>
      <c r="H119" s="33">
        <f t="shared" ref="H119" si="59">H108+H118</f>
        <v>21.299999999999997</v>
      </c>
      <c r="I119" s="33">
        <f t="shared" ref="I119" si="60">I108+I118</f>
        <v>108.8</v>
      </c>
      <c r="J119" s="33">
        <f t="shared" ref="J119:L119" si="61">J108+J118</f>
        <v>758.2</v>
      </c>
      <c r="K119" s="33"/>
      <c r="L119" s="33">
        <f t="shared" si="61"/>
        <v>96.55</v>
      </c>
    </row>
    <row r="120" spans="1:12" ht="25.5">
      <c r="A120" s="15">
        <v>2</v>
      </c>
      <c r="B120" s="16">
        <v>2</v>
      </c>
      <c r="C120" s="23" t="s">
        <v>20</v>
      </c>
      <c r="D120" s="5" t="s">
        <v>21</v>
      </c>
      <c r="E120" s="48" t="s">
        <v>99</v>
      </c>
      <c r="F120" s="49">
        <v>330</v>
      </c>
      <c r="G120" s="49">
        <v>16.38</v>
      </c>
      <c r="H120" s="49">
        <v>12.45</v>
      </c>
      <c r="I120" s="49">
        <v>37.69</v>
      </c>
      <c r="J120" s="49">
        <v>329.15</v>
      </c>
      <c r="K120" s="50" t="s">
        <v>62</v>
      </c>
      <c r="L120" s="41">
        <v>48.19</v>
      </c>
    </row>
    <row r="121" spans="1:12" ht="15">
      <c r="A121" s="15"/>
      <c r="B121" s="16"/>
      <c r="C121" s="11"/>
      <c r="D121" s="6" t="s">
        <v>26</v>
      </c>
      <c r="E121" s="51" t="s">
        <v>90</v>
      </c>
      <c r="F121" s="52">
        <v>100</v>
      </c>
      <c r="G121" s="52">
        <v>1.5</v>
      </c>
      <c r="H121" s="52">
        <v>6</v>
      </c>
      <c r="I121" s="52">
        <v>10.8</v>
      </c>
      <c r="J121" s="52">
        <v>103</v>
      </c>
      <c r="K121" s="53" t="s">
        <v>91</v>
      </c>
      <c r="L121" s="44">
        <v>18.91</v>
      </c>
    </row>
    <row r="122" spans="1:12" ht="15">
      <c r="A122" s="15"/>
      <c r="B122" s="16"/>
      <c r="C122" s="11"/>
      <c r="D122" s="7" t="s">
        <v>22</v>
      </c>
      <c r="E122" s="51"/>
      <c r="F122" s="52"/>
      <c r="G122" s="52"/>
      <c r="H122" s="52"/>
      <c r="I122" s="52"/>
      <c r="J122" s="52"/>
      <c r="K122" s="54"/>
      <c r="L122" s="44"/>
    </row>
    <row r="123" spans="1:12" ht="15">
      <c r="A123" s="15"/>
      <c r="B123" s="16"/>
      <c r="C123" s="11"/>
      <c r="D123" s="7" t="s">
        <v>23</v>
      </c>
      <c r="E123" s="51" t="s">
        <v>50</v>
      </c>
      <c r="F123" s="52">
        <v>20</v>
      </c>
      <c r="G123" s="52">
        <v>2.2000000000000002</v>
      </c>
      <c r="H123" s="52">
        <v>1.8</v>
      </c>
      <c r="I123" s="52">
        <v>15.4</v>
      </c>
      <c r="J123" s="52">
        <v>50</v>
      </c>
      <c r="K123" s="54"/>
      <c r="L123" s="44">
        <v>2.5</v>
      </c>
    </row>
    <row r="124" spans="1:12" ht="15">
      <c r="A124" s="15"/>
      <c r="B124" s="16"/>
      <c r="C124" s="11"/>
      <c r="D124" s="7" t="s">
        <v>24</v>
      </c>
      <c r="E124" s="51"/>
      <c r="F124" s="52"/>
      <c r="G124" s="52"/>
      <c r="H124" s="52"/>
      <c r="I124" s="52"/>
      <c r="J124" s="52"/>
      <c r="K124" s="54"/>
      <c r="L124" s="44"/>
    </row>
    <row r="125" spans="1:12" ht="15">
      <c r="A125" s="15"/>
      <c r="B125" s="16"/>
      <c r="C125" s="11"/>
      <c r="D125" s="6" t="s">
        <v>100</v>
      </c>
      <c r="E125" s="51" t="s">
        <v>72</v>
      </c>
      <c r="F125" s="52">
        <v>200</v>
      </c>
      <c r="G125" s="52">
        <v>1</v>
      </c>
      <c r="H125" s="52"/>
      <c r="I125" s="52">
        <v>24.4</v>
      </c>
      <c r="J125" s="52">
        <v>106.6</v>
      </c>
      <c r="K125" s="54" t="s">
        <v>53</v>
      </c>
      <c r="L125" s="44">
        <v>21.5</v>
      </c>
    </row>
    <row r="126" spans="1:12" ht="15">
      <c r="A126" s="15"/>
      <c r="B126" s="16"/>
      <c r="C126" s="11"/>
      <c r="D126" s="6"/>
      <c r="E126" s="51"/>
      <c r="F126" s="52"/>
      <c r="G126" s="52"/>
      <c r="H126" s="52"/>
      <c r="I126" s="52"/>
      <c r="J126" s="52"/>
      <c r="K126" s="54"/>
      <c r="L126" s="44"/>
    </row>
    <row r="127" spans="1:12" ht="15">
      <c r="A127" s="17"/>
      <c r="B127" s="18"/>
      <c r="C127" s="8"/>
      <c r="D127" s="19" t="s">
        <v>33</v>
      </c>
      <c r="E127" s="9"/>
      <c r="F127" s="20">
        <f>SUM(F120:F126)</f>
        <v>650</v>
      </c>
      <c r="G127" s="20">
        <f t="shared" ref="G127:J127" si="62">SUM(G120:G126)</f>
        <v>21.08</v>
      </c>
      <c r="H127" s="20">
        <f t="shared" si="62"/>
        <v>20.25</v>
      </c>
      <c r="I127" s="20">
        <f t="shared" si="62"/>
        <v>88.289999999999992</v>
      </c>
      <c r="J127" s="20">
        <f t="shared" si="62"/>
        <v>588.75</v>
      </c>
      <c r="K127" s="26"/>
      <c r="L127" s="20">
        <f t="shared" ref="L127" si="63">SUM(L120:L126)</f>
        <v>91.1</v>
      </c>
    </row>
    <row r="128" spans="1:12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  <c r="L128" s="44"/>
    </row>
    <row r="129" spans="1:12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  <c r="L129" s="44"/>
    </row>
    <row r="130" spans="1:12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  <c r="L130" s="44"/>
    </row>
    <row r="131" spans="1:12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  <c r="L131" s="44"/>
    </row>
    <row r="132" spans="1:12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  <c r="L132" s="44"/>
    </row>
    <row r="133" spans="1:12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  <c r="L133" s="44"/>
    </row>
    <row r="134" spans="1:12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  <c r="L134" s="44"/>
    </row>
    <row r="135" spans="1:12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64">SUM(G128:G136)</f>
        <v>0</v>
      </c>
      <c r="H137" s="20">
        <f t="shared" si="64"/>
        <v>0</v>
      </c>
      <c r="I137" s="20">
        <f t="shared" si="64"/>
        <v>0</v>
      </c>
      <c r="J137" s="20">
        <f t="shared" si="64"/>
        <v>0</v>
      </c>
      <c r="K137" s="26"/>
      <c r="L137" s="20">
        <f t="shared" ref="L137" si="65">SUM(L128:L136)</f>
        <v>0</v>
      </c>
    </row>
    <row r="138" spans="1:12" ht="15.75" thickBot="1">
      <c r="A138" s="34">
        <f>A120</f>
        <v>2</v>
      </c>
      <c r="B138" s="34">
        <f>B120</f>
        <v>2</v>
      </c>
      <c r="C138" s="56" t="s">
        <v>4</v>
      </c>
      <c r="D138" s="57"/>
      <c r="E138" s="32"/>
      <c r="F138" s="33">
        <f>F127+F137</f>
        <v>650</v>
      </c>
      <c r="G138" s="33">
        <f t="shared" ref="G138" si="66">G127+G137</f>
        <v>21.08</v>
      </c>
      <c r="H138" s="33">
        <f t="shared" ref="H138" si="67">H127+H137</f>
        <v>20.25</v>
      </c>
      <c r="I138" s="33">
        <f t="shared" ref="I138" si="68">I127+I137</f>
        <v>88.289999999999992</v>
      </c>
      <c r="J138" s="33">
        <f t="shared" ref="J138:L138" si="69">J127+J137</f>
        <v>588.75</v>
      </c>
      <c r="K138" s="33"/>
      <c r="L138" s="33">
        <f t="shared" si="69"/>
        <v>91.1</v>
      </c>
    </row>
    <row r="139" spans="1:12" ht="15">
      <c r="A139" s="21">
        <v>2</v>
      </c>
      <c r="B139" s="22">
        <v>3</v>
      </c>
      <c r="C139" s="23" t="s">
        <v>20</v>
      </c>
      <c r="D139" s="5" t="s">
        <v>21</v>
      </c>
      <c r="E139" s="48" t="s">
        <v>98</v>
      </c>
      <c r="F139" s="49">
        <v>330</v>
      </c>
      <c r="G139" s="49">
        <v>20.2</v>
      </c>
      <c r="H139" s="49">
        <v>21.01</v>
      </c>
      <c r="I139" s="49">
        <v>62.69</v>
      </c>
      <c r="J139" s="49">
        <v>556.65</v>
      </c>
      <c r="K139" s="50" t="s">
        <v>65</v>
      </c>
      <c r="L139" s="41">
        <v>73.790000000000006</v>
      </c>
    </row>
    <row r="140" spans="1:12" ht="15">
      <c r="A140" s="24"/>
      <c r="B140" s="16"/>
      <c r="C140" s="11"/>
      <c r="D140" s="6" t="s">
        <v>26</v>
      </c>
      <c r="E140" s="64" t="s">
        <v>102</v>
      </c>
      <c r="F140" s="52">
        <v>100</v>
      </c>
      <c r="G140" s="52">
        <v>1.5</v>
      </c>
      <c r="H140" s="52">
        <v>6.9</v>
      </c>
      <c r="I140" s="52">
        <v>10.1</v>
      </c>
      <c r="J140" s="52">
        <v>109</v>
      </c>
      <c r="K140" s="54" t="s">
        <v>93</v>
      </c>
      <c r="L140" s="44">
        <v>4.5199999999999996</v>
      </c>
    </row>
    <row r="141" spans="1:12" ht="15">
      <c r="A141" s="24"/>
      <c r="B141" s="16"/>
      <c r="C141" s="11"/>
      <c r="D141" s="7" t="s">
        <v>22</v>
      </c>
      <c r="E141" s="51" t="s">
        <v>52</v>
      </c>
      <c r="F141" s="52">
        <v>200</v>
      </c>
      <c r="G141" s="52">
        <v>0.1</v>
      </c>
      <c r="H141" s="52"/>
      <c r="I141" s="52">
        <v>21.8</v>
      </c>
      <c r="J141" s="52">
        <v>88</v>
      </c>
      <c r="K141" s="54" t="s">
        <v>92</v>
      </c>
      <c r="L141" s="44">
        <v>7.93</v>
      </c>
    </row>
    <row r="142" spans="1:12" ht="15.75" customHeight="1">
      <c r="A142" s="24"/>
      <c r="B142" s="16"/>
      <c r="C142" s="11"/>
      <c r="D142" s="7" t="s">
        <v>23</v>
      </c>
      <c r="E142" s="51" t="s">
        <v>50</v>
      </c>
      <c r="F142" s="52">
        <v>40</v>
      </c>
      <c r="G142" s="52">
        <v>4.4000000000000004</v>
      </c>
      <c r="H142" s="52">
        <v>3.6</v>
      </c>
      <c r="I142" s="52">
        <v>30.8</v>
      </c>
      <c r="J142" s="52">
        <v>100</v>
      </c>
      <c r="K142" s="54"/>
      <c r="L142" s="44">
        <v>5</v>
      </c>
    </row>
    <row r="143" spans="1:12" ht="15">
      <c r="A143" s="24"/>
      <c r="B143" s="16"/>
      <c r="C143" s="11"/>
      <c r="D143" s="7" t="s">
        <v>24</v>
      </c>
      <c r="E143" s="51"/>
      <c r="F143" s="52"/>
      <c r="G143" s="52"/>
      <c r="H143" s="52"/>
      <c r="I143" s="52"/>
      <c r="J143" s="52"/>
      <c r="K143" s="54"/>
      <c r="L143" s="44"/>
    </row>
    <row r="144" spans="1:12" ht="15">
      <c r="A144" s="24"/>
      <c r="B144" s="16"/>
      <c r="C144" s="11"/>
      <c r="D144" s="6"/>
      <c r="E144" s="51"/>
      <c r="F144" s="52"/>
      <c r="G144" s="52"/>
      <c r="H144" s="52"/>
      <c r="I144" s="52"/>
      <c r="J144" s="52"/>
      <c r="K144" s="54"/>
      <c r="L144" s="44"/>
    </row>
    <row r="145" spans="1:12" ht="15">
      <c r="A145" s="24"/>
      <c r="B145" s="16"/>
      <c r="C145" s="11"/>
      <c r="D145" s="6"/>
      <c r="E145" s="51"/>
      <c r="F145" s="52"/>
      <c r="G145" s="52"/>
      <c r="H145" s="52"/>
      <c r="I145" s="52"/>
      <c r="J145" s="52"/>
      <c r="K145" s="54"/>
      <c r="L145" s="44"/>
    </row>
    <row r="146" spans="1:12" ht="15">
      <c r="A146" s="25"/>
      <c r="B146" s="18"/>
      <c r="C146" s="8"/>
      <c r="D146" s="19" t="s">
        <v>33</v>
      </c>
      <c r="E146" s="9"/>
      <c r="F146" s="20">
        <f>SUM(F139:F145)</f>
        <v>670</v>
      </c>
      <c r="G146" s="20">
        <f t="shared" ref="G146:J146" si="70">SUM(G139:G145)</f>
        <v>26.200000000000003</v>
      </c>
      <c r="H146" s="20">
        <f t="shared" si="70"/>
        <v>31.510000000000005</v>
      </c>
      <c r="I146" s="20">
        <f t="shared" si="70"/>
        <v>125.38999999999999</v>
      </c>
      <c r="J146" s="20">
        <f t="shared" si="70"/>
        <v>853.65</v>
      </c>
      <c r="K146" s="26"/>
      <c r="L146" s="20">
        <f t="shared" ref="L146" si="71">SUM(L139:L145)</f>
        <v>91.240000000000009</v>
      </c>
    </row>
    <row r="147" spans="1:12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  <c r="L147" s="44"/>
    </row>
    <row r="148" spans="1:12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  <c r="L148" s="44"/>
    </row>
    <row r="149" spans="1:12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  <c r="L149" s="44"/>
    </row>
    <row r="150" spans="1:12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  <c r="L150" s="44"/>
    </row>
    <row r="151" spans="1:12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  <c r="L151" s="44"/>
    </row>
    <row r="152" spans="1:12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  <c r="L152" s="44"/>
    </row>
    <row r="153" spans="1:12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  <c r="L153" s="44"/>
    </row>
    <row r="154" spans="1:12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72">SUM(G147:G155)</f>
        <v>0</v>
      </c>
      <c r="H156" s="20">
        <f t="shared" si="72"/>
        <v>0</v>
      </c>
      <c r="I156" s="20">
        <f t="shared" si="72"/>
        <v>0</v>
      </c>
      <c r="J156" s="20">
        <f t="shared" si="72"/>
        <v>0</v>
      </c>
      <c r="K156" s="26"/>
      <c r="L156" s="20">
        <f t="shared" ref="L156" si="73">SUM(L147:L155)</f>
        <v>0</v>
      </c>
    </row>
    <row r="157" spans="1:12" ht="15.75" thickBot="1">
      <c r="A157" s="30">
        <f>A139</f>
        <v>2</v>
      </c>
      <c r="B157" s="31">
        <f>B139</f>
        <v>3</v>
      </c>
      <c r="C157" s="56" t="s">
        <v>4</v>
      </c>
      <c r="D157" s="57"/>
      <c r="E157" s="32"/>
      <c r="F157" s="33">
        <f>F146+F156</f>
        <v>670</v>
      </c>
      <c r="G157" s="33">
        <f t="shared" ref="G157" si="74">G146+G156</f>
        <v>26.200000000000003</v>
      </c>
      <c r="H157" s="33">
        <f t="shared" ref="H157" si="75">H146+H156</f>
        <v>31.510000000000005</v>
      </c>
      <c r="I157" s="33">
        <f t="shared" ref="I157" si="76">I146+I156</f>
        <v>125.38999999999999</v>
      </c>
      <c r="J157" s="33">
        <f t="shared" ref="J157:L157" si="77">J146+J156</f>
        <v>853.65</v>
      </c>
      <c r="K157" s="33"/>
      <c r="L157" s="33">
        <f t="shared" si="77"/>
        <v>91.240000000000009</v>
      </c>
    </row>
    <row r="158" spans="1:12" ht="25.5">
      <c r="A158" s="21">
        <v>2</v>
      </c>
      <c r="B158" s="22">
        <v>4</v>
      </c>
      <c r="C158" s="23" t="s">
        <v>20</v>
      </c>
      <c r="D158" s="5" t="s">
        <v>21</v>
      </c>
      <c r="E158" s="48" t="s">
        <v>101</v>
      </c>
      <c r="F158" s="49">
        <v>330</v>
      </c>
      <c r="G158" s="49">
        <v>30.68</v>
      </c>
      <c r="H158" s="49">
        <v>36.96</v>
      </c>
      <c r="I158" s="49">
        <v>47.18</v>
      </c>
      <c r="J158" s="49">
        <v>642</v>
      </c>
      <c r="K158" s="50" t="s">
        <v>66</v>
      </c>
      <c r="L158" s="41">
        <v>72.77</v>
      </c>
    </row>
    <row r="159" spans="1:12" ht="15">
      <c r="A159" s="24"/>
      <c r="B159" s="16"/>
      <c r="C159" s="11"/>
      <c r="D159" s="6" t="s">
        <v>26</v>
      </c>
      <c r="E159" s="51" t="s">
        <v>85</v>
      </c>
      <c r="F159" s="52">
        <v>100</v>
      </c>
      <c r="G159" s="52">
        <v>1.5</v>
      </c>
      <c r="H159" s="52">
        <v>6.9</v>
      </c>
      <c r="I159" s="52">
        <v>10.1</v>
      </c>
      <c r="J159" s="52">
        <v>109</v>
      </c>
      <c r="K159" s="54" t="s">
        <v>86</v>
      </c>
      <c r="L159" s="44">
        <v>10.51</v>
      </c>
    </row>
    <row r="160" spans="1:12" ht="15">
      <c r="A160" s="24"/>
      <c r="B160" s="16"/>
      <c r="C160" s="11"/>
      <c r="D160" s="7" t="s">
        <v>22</v>
      </c>
      <c r="E160" s="51" t="s">
        <v>67</v>
      </c>
      <c r="F160" s="52">
        <v>200</v>
      </c>
      <c r="G160" s="52">
        <v>0.1</v>
      </c>
      <c r="H160" s="52"/>
      <c r="I160" s="52">
        <v>3</v>
      </c>
      <c r="J160" s="52">
        <v>60</v>
      </c>
      <c r="K160" s="54" t="s">
        <v>68</v>
      </c>
      <c r="L160" s="44">
        <v>1.91</v>
      </c>
    </row>
    <row r="161" spans="1:12" ht="15">
      <c r="A161" s="24"/>
      <c r="B161" s="16"/>
      <c r="C161" s="11"/>
      <c r="D161" s="7" t="s">
        <v>23</v>
      </c>
      <c r="E161" s="51" t="s">
        <v>50</v>
      </c>
      <c r="F161" s="52">
        <v>40</v>
      </c>
      <c r="G161" s="52">
        <v>4.4000000000000004</v>
      </c>
      <c r="H161" s="52">
        <v>3.6</v>
      </c>
      <c r="I161" s="52">
        <v>30.8</v>
      </c>
      <c r="J161" s="52">
        <v>100</v>
      </c>
      <c r="K161" s="54"/>
      <c r="L161" s="44">
        <v>5</v>
      </c>
    </row>
    <row r="162" spans="1:12" ht="15">
      <c r="A162" s="24"/>
      <c r="B162" s="16"/>
      <c r="C162" s="11"/>
      <c r="D162" s="7" t="s">
        <v>24</v>
      </c>
      <c r="E162" s="51"/>
      <c r="F162" s="52"/>
      <c r="G162" s="52"/>
      <c r="H162" s="52"/>
      <c r="I162" s="52"/>
      <c r="J162" s="52"/>
      <c r="K162" s="54"/>
      <c r="L162" s="44"/>
    </row>
    <row r="163" spans="1:12" ht="15">
      <c r="A163" s="24"/>
      <c r="B163" s="16"/>
      <c r="C163" s="11"/>
      <c r="D163" s="6"/>
      <c r="E163" s="51"/>
      <c r="F163" s="52"/>
      <c r="G163" s="52"/>
      <c r="H163" s="52"/>
      <c r="I163" s="52"/>
      <c r="J163" s="52"/>
      <c r="K163" s="54"/>
      <c r="L163" s="44"/>
    </row>
    <row r="164" spans="1:12" ht="15">
      <c r="A164" s="24"/>
      <c r="B164" s="16"/>
      <c r="C164" s="11"/>
      <c r="D164" s="6"/>
      <c r="E164" s="51"/>
      <c r="F164" s="52"/>
      <c r="G164" s="52"/>
      <c r="H164" s="52"/>
      <c r="I164" s="52"/>
      <c r="J164" s="52"/>
      <c r="K164" s="54"/>
      <c r="L164" s="44"/>
    </row>
    <row r="165" spans="1:12" ht="15">
      <c r="A165" s="25"/>
      <c r="B165" s="18"/>
      <c r="C165" s="8"/>
      <c r="D165" s="19" t="s">
        <v>33</v>
      </c>
      <c r="E165" s="9"/>
      <c r="F165" s="20">
        <f>SUM(F158:F164)</f>
        <v>670</v>
      </c>
      <c r="G165" s="20">
        <f t="shared" ref="G165:J165" si="78">SUM(G158:G164)</f>
        <v>36.68</v>
      </c>
      <c r="H165" s="20">
        <f t="shared" si="78"/>
        <v>47.46</v>
      </c>
      <c r="I165" s="20">
        <f t="shared" si="78"/>
        <v>91.08</v>
      </c>
      <c r="J165" s="20">
        <f t="shared" si="78"/>
        <v>911</v>
      </c>
      <c r="K165" s="26"/>
      <c r="L165" s="20">
        <f t="shared" ref="L165" si="79">SUM(L158:L164)</f>
        <v>90.19</v>
      </c>
    </row>
    <row r="166" spans="1:12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  <c r="L166" s="44"/>
    </row>
    <row r="167" spans="1:12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  <c r="L167" s="44"/>
    </row>
    <row r="168" spans="1:12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  <c r="L168" s="44"/>
    </row>
    <row r="169" spans="1:12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  <c r="L169" s="44"/>
    </row>
    <row r="170" spans="1:12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  <c r="L170" s="44"/>
    </row>
    <row r="171" spans="1:12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  <c r="L171" s="44"/>
    </row>
    <row r="172" spans="1:12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  <c r="L172" s="44"/>
    </row>
    <row r="173" spans="1:12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  <c r="L173" s="44"/>
    </row>
    <row r="174" spans="1:12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44"/>
    </row>
    <row r="175" spans="1:12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80">SUM(G166:G174)</f>
        <v>0</v>
      </c>
      <c r="H175" s="20">
        <f t="shared" si="80"/>
        <v>0</v>
      </c>
      <c r="I175" s="20">
        <f t="shared" si="80"/>
        <v>0</v>
      </c>
      <c r="J175" s="20">
        <f t="shared" si="80"/>
        <v>0</v>
      </c>
      <c r="K175" s="26"/>
      <c r="L175" s="20">
        <f t="shared" ref="L175" si="81">SUM(L166:L174)</f>
        <v>0</v>
      </c>
    </row>
    <row r="176" spans="1:12" ht="15.75" thickBot="1">
      <c r="A176" s="30">
        <f>A158</f>
        <v>2</v>
      </c>
      <c r="B176" s="31">
        <f>B158</f>
        <v>4</v>
      </c>
      <c r="C176" s="56" t="s">
        <v>4</v>
      </c>
      <c r="D176" s="57"/>
      <c r="E176" s="32"/>
      <c r="F176" s="33">
        <f>F165+F175</f>
        <v>670</v>
      </c>
      <c r="G176" s="33">
        <f t="shared" ref="G176" si="82">G165+G175</f>
        <v>36.68</v>
      </c>
      <c r="H176" s="33">
        <f t="shared" ref="H176" si="83">H165+H175</f>
        <v>47.46</v>
      </c>
      <c r="I176" s="33">
        <f t="shared" ref="I176" si="84">I165+I175</f>
        <v>91.08</v>
      </c>
      <c r="J176" s="33">
        <f t="shared" ref="J176:L176" si="85">J165+J175</f>
        <v>911</v>
      </c>
      <c r="K176" s="33"/>
      <c r="L176" s="33">
        <f t="shared" si="85"/>
        <v>90.19</v>
      </c>
    </row>
    <row r="177" spans="1:12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69</v>
      </c>
      <c r="F177" s="41">
        <v>175</v>
      </c>
      <c r="G177" s="41">
        <v>14.1</v>
      </c>
      <c r="H177" s="41">
        <v>17.899999999999999</v>
      </c>
      <c r="I177" s="41">
        <v>18.399999999999999</v>
      </c>
      <c r="J177" s="41">
        <v>291</v>
      </c>
      <c r="K177" s="42" t="s">
        <v>70</v>
      </c>
      <c r="L177" s="41">
        <v>42.81</v>
      </c>
    </row>
    <row r="178" spans="1:12" ht="15">
      <c r="A178" s="24"/>
      <c r="B178" s="16"/>
      <c r="C178" s="11"/>
      <c r="D178" s="6" t="s">
        <v>26</v>
      </c>
      <c r="E178" s="43" t="s">
        <v>94</v>
      </c>
      <c r="F178" s="44">
        <v>100</v>
      </c>
      <c r="G178" s="44">
        <v>1.08</v>
      </c>
      <c r="H178" s="44">
        <v>10.199999999999999</v>
      </c>
      <c r="I178" s="44">
        <v>6.32</v>
      </c>
      <c r="J178" s="44">
        <v>121.4</v>
      </c>
      <c r="K178" s="45" t="s">
        <v>95</v>
      </c>
      <c r="L178" s="44">
        <v>11.4</v>
      </c>
    </row>
    <row r="179" spans="1:12" ht="15">
      <c r="A179" s="24"/>
      <c r="B179" s="16"/>
      <c r="C179" s="11"/>
      <c r="D179" s="7" t="s">
        <v>22</v>
      </c>
      <c r="E179" s="43" t="s">
        <v>76</v>
      </c>
      <c r="F179" s="44">
        <v>200</v>
      </c>
      <c r="G179" s="44">
        <v>0.1</v>
      </c>
      <c r="H179" s="44"/>
      <c r="I179" s="44">
        <v>29</v>
      </c>
      <c r="J179" s="44">
        <v>117</v>
      </c>
      <c r="K179" s="45" t="s">
        <v>77</v>
      </c>
      <c r="L179" s="44">
        <v>12.24</v>
      </c>
    </row>
    <row r="180" spans="1:12" ht="15">
      <c r="A180" s="24"/>
      <c r="B180" s="16"/>
      <c r="C180" s="11"/>
      <c r="D180" s="7" t="s">
        <v>23</v>
      </c>
      <c r="E180" s="43" t="s">
        <v>50</v>
      </c>
      <c r="F180" s="44">
        <v>20</v>
      </c>
      <c r="G180" s="44">
        <v>2.2000000000000002</v>
      </c>
      <c r="H180" s="44">
        <v>1.8</v>
      </c>
      <c r="I180" s="44">
        <v>15.4</v>
      </c>
      <c r="J180" s="44">
        <v>50</v>
      </c>
      <c r="K180" s="45"/>
      <c r="L180" s="44">
        <v>2.5</v>
      </c>
    </row>
    <row r="181" spans="1:12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  <c r="L181" s="44"/>
    </row>
    <row r="182" spans="1:12" ht="15">
      <c r="A182" s="24"/>
      <c r="B182" s="16"/>
      <c r="C182" s="11"/>
      <c r="D182" s="6" t="s">
        <v>100</v>
      </c>
      <c r="E182" s="43" t="s">
        <v>72</v>
      </c>
      <c r="F182" s="44">
        <v>200</v>
      </c>
      <c r="G182" s="44">
        <v>1</v>
      </c>
      <c r="H182" s="44"/>
      <c r="I182" s="44">
        <v>24.4</v>
      </c>
      <c r="J182" s="44">
        <v>106.6</v>
      </c>
      <c r="K182" s="45" t="s">
        <v>53</v>
      </c>
      <c r="L182" s="44">
        <v>26</v>
      </c>
    </row>
    <row r="183" spans="1:12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  <c r="L183" s="44"/>
    </row>
    <row r="184" spans="1:12" ht="15.75" customHeight="1">
      <c r="A184" s="25"/>
      <c r="B184" s="18"/>
      <c r="C184" s="8"/>
      <c r="D184" s="19" t="s">
        <v>33</v>
      </c>
      <c r="E184" s="9"/>
      <c r="F184" s="20">
        <f>SUM(F177:F183)</f>
        <v>695</v>
      </c>
      <c r="G184" s="20">
        <f t="shared" ref="G184:J184" si="86">SUM(G177:G183)</f>
        <v>18.48</v>
      </c>
      <c r="H184" s="20">
        <f t="shared" si="86"/>
        <v>29.9</v>
      </c>
      <c r="I184" s="20">
        <f t="shared" si="86"/>
        <v>93.52000000000001</v>
      </c>
      <c r="J184" s="20">
        <f t="shared" si="86"/>
        <v>686</v>
      </c>
      <c r="K184" s="26"/>
      <c r="L184" s="20">
        <f t="shared" ref="L184" si="87">SUM(L177:L183)</f>
        <v>94.95</v>
      </c>
    </row>
    <row r="185" spans="1:12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  <c r="L185" s="44"/>
    </row>
    <row r="186" spans="1:12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  <c r="L186" s="44"/>
    </row>
    <row r="187" spans="1:12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  <c r="L187" s="44"/>
    </row>
    <row r="188" spans="1:12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  <c r="L188" s="44"/>
    </row>
    <row r="189" spans="1:12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  <c r="L189" s="44"/>
    </row>
    <row r="190" spans="1:12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  <c r="L190" s="44"/>
    </row>
    <row r="191" spans="1:12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  <c r="L191" s="44"/>
    </row>
    <row r="192" spans="1:12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  <c r="L192" s="44"/>
    </row>
    <row r="193" spans="1:12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88">SUM(G185:G193)</f>
        <v>0</v>
      </c>
      <c r="H194" s="20">
        <f t="shared" si="88"/>
        <v>0</v>
      </c>
      <c r="I194" s="20">
        <f t="shared" si="88"/>
        <v>0</v>
      </c>
      <c r="J194" s="20">
        <f t="shared" si="88"/>
        <v>0</v>
      </c>
      <c r="K194" s="26"/>
      <c r="L194" s="20">
        <f t="shared" ref="L194" si="89">SUM(L185:L193)</f>
        <v>0</v>
      </c>
    </row>
    <row r="195" spans="1:12" ht="15.75" thickBot="1">
      <c r="A195" s="30">
        <f>A177</f>
        <v>2</v>
      </c>
      <c r="B195" s="31">
        <f>B177</f>
        <v>5</v>
      </c>
      <c r="C195" s="56" t="s">
        <v>4</v>
      </c>
      <c r="D195" s="57"/>
      <c r="E195" s="32"/>
      <c r="F195" s="33">
        <f>F184+F194</f>
        <v>695</v>
      </c>
      <c r="G195" s="33">
        <f t="shared" ref="G195" si="90">G184+G194</f>
        <v>18.48</v>
      </c>
      <c r="H195" s="33">
        <f t="shared" ref="H195" si="91">H184+H194</f>
        <v>29.9</v>
      </c>
      <c r="I195" s="33">
        <f t="shared" ref="I195" si="92">I184+I194</f>
        <v>93.52000000000001</v>
      </c>
      <c r="J195" s="33">
        <f t="shared" ref="J195:L195" si="93">J184+J194</f>
        <v>686</v>
      </c>
      <c r="K195" s="33"/>
      <c r="L195" s="33">
        <f t="shared" si="93"/>
        <v>94.95</v>
      </c>
    </row>
    <row r="196" spans="1:12" ht="13.5" thickBot="1">
      <c r="A196" s="28"/>
      <c r="B196" s="29"/>
      <c r="C196" s="58" t="s">
        <v>5</v>
      </c>
      <c r="D196" s="58"/>
      <c r="E196" s="58"/>
      <c r="F196" s="35">
        <f>(F24+F43+F62+F81+F100+F119+F138+F157+F176+F195)/(IF(F24=0,0,1)+IF(F43=0,0,1)+IF(F62=0,0,1)+IF(F81=0,0,1)+IF(F100=0,0,1)+IF(F119=0,0,1)+IF(F138=0,0,1)+IF(F157=0,0,1)+IF(F176=0,0,1)+IF(F195=0,0,1))</f>
        <v>634</v>
      </c>
      <c r="G196" s="35">
        <f t="shared" ref="G196:J196" si="94">(G24+G43+G62+G81+G100+G119+G138+G157+G176+G195)/(IF(G24=0,0,1)+IF(G43=0,0,1)+IF(G62=0,0,1)+IF(G81=0,0,1)+IF(G100=0,0,1)+IF(G119=0,0,1)+IF(G138=0,0,1)+IF(G157=0,0,1)+IF(G176=0,0,1)+IF(G195=0,0,1))</f>
        <v>26.044</v>
      </c>
      <c r="H196" s="35">
        <f t="shared" si="94"/>
        <v>29.996999999999996</v>
      </c>
      <c r="I196" s="35">
        <f t="shared" si="94"/>
        <v>97.434999999999988</v>
      </c>
      <c r="J196" s="35">
        <f t="shared" si="94"/>
        <v>750.24099999999999</v>
      </c>
      <c r="K196" s="35"/>
      <c r="L196" s="35">
        <f t="shared" ref="L196" si="95">(L24+L43+L62+L81+L100+L119+L138+L157+L176+L195)/(IF(L24=0,0,1)+IF(L43=0,0,1)+IF(L62=0,0,1)+IF(L81=0,0,1)+IF(L100=0,0,1)+IF(L119=0,0,1)+IF(L138=0,0,1)+IF(L157=0,0,1)+IF(L176=0,0,1)+IF(L195=0,0,1))</f>
        <v>93.012000000000015</v>
      </c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7559055118110237" right="0.23622047244094491" top="0.15748031496062992" bottom="0.15748031496062992" header="0.15748031496062992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Петрова Лидия Васильевна</cp:lastModifiedBy>
  <cp:lastPrinted>2024-12-01T06:28:44Z</cp:lastPrinted>
  <dcterms:created xsi:type="dcterms:W3CDTF">2022-05-16T14:23:56Z</dcterms:created>
  <dcterms:modified xsi:type="dcterms:W3CDTF">2025-03-16T03:40:45Z</dcterms:modified>
</cp:coreProperties>
</file>