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81" i="1"/>
  <c r="L80"/>
  <c r="L70"/>
  <c r="F70"/>
  <c r="J70"/>
  <c r="I70"/>
  <c r="H70"/>
  <c r="G70"/>
  <c r="F51"/>
  <c r="G51"/>
  <c r="H51"/>
  <c r="I51"/>
  <c r="J51"/>
  <c r="B233" l="1"/>
  <c r="A233"/>
  <c r="L232"/>
  <c r="J232"/>
  <c r="I232"/>
  <c r="H232"/>
  <c r="G232"/>
  <c r="F232"/>
  <c r="B223"/>
  <c r="A223"/>
  <c r="L222"/>
  <c r="L233" s="1"/>
  <c r="J222"/>
  <c r="I222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H203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I233" l="1"/>
  <c r="J233"/>
  <c r="H214"/>
  <c r="I214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J80"/>
  <c r="J81" s="1"/>
  <c r="I80"/>
  <c r="I81" s="1"/>
  <c r="H80"/>
  <c r="H81" s="1"/>
  <c r="G80"/>
  <c r="G81" s="1"/>
  <c r="F80"/>
  <c r="F81" s="1"/>
  <c r="B71"/>
  <c r="A71"/>
  <c r="B62"/>
  <c r="A62"/>
  <c r="L61"/>
  <c r="J61"/>
  <c r="J62" s="1"/>
  <c r="I61"/>
  <c r="H61"/>
  <c r="G61"/>
  <c r="F61"/>
  <c r="B52"/>
  <c r="A52"/>
  <c r="L51"/>
  <c r="I62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G24"/>
  <c r="F24"/>
  <c r="L176" l="1"/>
  <c r="L157"/>
  <c r="J176"/>
  <c r="I176"/>
  <c r="G157"/>
  <c r="F157"/>
  <c r="J157"/>
  <c r="I157"/>
  <c r="H157"/>
  <c r="G138"/>
  <c r="F138"/>
  <c r="L62"/>
  <c r="I195"/>
  <c r="F62"/>
  <c r="F176"/>
  <c r="J195"/>
  <c r="H195"/>
  <c r="G176"/>
  <c r="L195"/>
  <c r="G62"/>
  <c r="H62"/>
  <c r="H176"/>
  <c r="H24"/>
  <c r="H138"/>
  <c r="J138"/>
  <c r="I24"/>
  <c r="I138"/>
  <c r="F100"/>
  <c r="L24"/>
  <c r="G100"/>
  <c r="L138"/>
  <c r="H100"/>
  <c r="I100"/>
  <c r="J100"/>
  <c r="F195"/>
  <c r="J24"/>
  <c r="L100"/>
  <c r="G195"/>
  <c r="L234" l="1"/>
  <c r="G234"/>
  <c r="F234"/>
  <c r="I234"/>
  <c r="J234"/>
  <c r="H234"/>
</calcChain>
</file>

<file path=xl/sharedStrings.xml><?xml version="1.0" encoding="utf-8"?>
<sst xmlns="http://schemas.openxmlformats.org/spreadsheetml/2006/main" count="451" uniqueCount="177">
  <si>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</si>
  <si>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</si>
  <si>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</si>
  <si>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</si>
  <si>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</si>
  <si>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</si>
  <si>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</si>
  <si>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</si>
  <si>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</si>
  <si>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</si>
  <si>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</si>
  <si>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</si>
  <si>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</si>
  <si>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</si>
  <si>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</si>
  <si>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</si>
  <si>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</si>
  <si>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</si>
  <si>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</si>
  <si>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</si>
  <si>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</si>
  <si>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</si>
  <si>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</si>
  <si>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</si>
  <si>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</si>
  <si>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</si>
  <si>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</si>
  <si>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</si>
  <si>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</si>
  <si>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</si>
  <si>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</si>
  <si>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</si>
  <si>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</si>
  <si>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</si>
  <si>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</si>
  <si>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</si>
  <si>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</si>
  <si>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</si>
  <si>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пшенная</t>
  </si>
  <si>
    <t>173-05</t>
  </si>
  <si>
    <t>бутерброд</t>
  </si>
  <si>
    <t>бутерброд с маслом</t>
  </si>
  <si>
    <t>014-11</t>
  </si>
  <si>
    <t>Чай с лимоном</t>
  </si>
  <si>
    <t>382-05</t>
  </si>
  <si>
    <t>371-10</t>
  </si>
  <si>
    <t>сладкое</t>
  </si>
  <si>
    <t>Огурец порционный</t>
  </si>
  <si>
    <t>71-07</t>
  </si>
  <si>
    <t>Борщ с картофелем</t>
  </si>
  <si>
    <t>82-05</t>
  </si>
  <si>
    <t>Котлета куринная с соусом молочным</t>
  </si>
  <si>
    <t>294-07</t>
  </si>
  <si>
    <t>Пюре картофельное</t>
  </si>
  <si>
    <t>54-11г-2020</t>
  </si>
  <si>
    <t>Сок фруктовый</t>
  </si>
  <si>
    <t>389-07</t>
  </si>
  <si>
    <t xml:space="preserve"> Омлет с сыром</t>
  </si>
  <si>
    <t>211-11</t>
  </si>
  <si>
    <t xml:space="preserve"> Кофейный напиток с молоком</t>
  </si>
  <si>
    <t>379-07</t>
  </si>
  <si>
    <t>апельсин</t>
  </si>
  <si>
    <t xml:space="preserve"> Помидор порционный</t>
  </si>
  <si>
    <t xml:space="preserve"> Суп с макаронными изделиями с курицей</t>
  </si>
  <si>
    <t>103-05</t>
  </si>
  <si>
    <t>Жаркое по домашнему</t>
  </si>
  <si>
    <t>259-05</t>
  </si>
  <si>
    <t>Компот из апельсинов</t>
  </si>
  <si>
    <t>374-12</t>
  </si>
  <si>
    <t>Каша вязкая манная</t>
  </si>
  <si>
    <t>181-05</t>
  </si>
  <si>
    <t>Бутерброд с сыром</t>
  </si>
  <si>
    <t>015-11</t>
  </si>
  <si>
    <t>Какао со сгущенным  молоком</t>
  </si>
  <si>
    <t>52-25ми-2020</t>
  </si>
  <si>
    <t>Салат из огурцов и помидор</t>
  </si>
  <si>
    <t>6.0</t>
  </si>
  <si>
    <t>024-05</t>
  </si>
  <si>
    <t>Рассольник по Ленинградски</t>
  </si>
  <si>
    <t>96-05</t>
  </si>
  <si>
    <t>Рыба запеченная в сметанном соусе</t>
  </si>
  <si>
    <t>54-8р-2020</t>
  </si>
  <si>
    <t>Компот из яблок и  лимона</t>
  </si>
  <si>
    <t>256-01</t>
  </si>
  <si>
    <t>Хлеб</t>
  </si>
  <si>
    <t>Пудинг творожный с яблоком и молочным сладким соусом</t>
  </si>
  <si>
    <t>294-05</t>
  </si>
  <si>
    <t>Чай с сахаром</t>
  </si>
  <si>
    <t>376-07</t>
  </si>
  <si>
    <t>0.4</t>
  </si>
  <si>
    <t>368-10</t>
  </si>
  <si>
    <t xml:space="preserve">Салат из капусты </t>
  </si>
  <si>
    <t>46-05</t>
  </si>
  <si>
    <t>Суп картофельный с рыбой</t>
  </si>
  <si>
    <t>106-05</t>
  </si>
  <si>
    <t>Котлета из говядины с соусом томатным</t>
  </si>
  <si>
    <t>268-07</t>
  </si>
  <si>
    <t>Рис припущенный</t>
  </si>
  <si>
    <t>54-7м-2020</t>
  </si>
  <si>
    <t>Компот из апельсин с яблоком</t>
  </si>
  <si>
    <t>0.48</t>
  </si>
  <si>
    <t>251-01</t>
  </si>
  <si>
    <t>Омлет с картофелем</t>
  </si>
  <si>
    <t>263-11</t>
  </si>
  <si>
    <t>Какао с молоком</t>
  </si>
  <si>
    <t>Помидор порционный</t>
  </si>
  <si>
    <t xml:space="preserve">Суп картофельный с бобовыми </t>
  </si>
  <si>
    <t>102-05</t>
  </si>
  <si>
    <t>Котлета куринная с молочным соусом</t>
  </si>
  <si>
    <t>Гречка рассыпчатая</t>
  </si>
  <si>
    <t>54-4г-2020</t>
  </si>
  <si>
    <t>каша молочная рисовая</t>
  </si>
  <si>
    <t>174-05</t>
  </si>
  <si>
    <t>бутерброд с маслом и сыром</t>
  </si>
  <si>
    <t>003-07</t>
  </si>
  <si>
    <t>напиток кофейный с молоком</t>
  </si>
  <si>
    <t>яблоко</t>
  </si>
  <si>
    <t>338-11</t>
  </si>
  <si>
    <t>Салат из огурцов</t>
  </si>
  <si>
    <t>020-05</t>
  </si>
  <si>
    <t>Щи со свежей капустой</t>
  </si>
  <si>
    <t>88-05</t>
  </si>
  <si>
    <t>Тефтели из говядины с томатным соусом</t>
  </si>
  <si>
    <t>182-05</t>
  </si>
  <si>
    <t>Макароны отварные</t>
  </si>
  <si>
    <t>54-1г-2020</t>
  </si>
  <si>
    <t>Компот из свежих фруктов</t>
  </si>
  <si>
    <t>Каша манная</t>
  </si>
  <si>
    <t>Апельсин</t>
  </si>
  <si>
    <t>Салат из капусты</t>
  </si>
  <si>
    <t>045-05</t>
  </si>
  <si>
    <t>Суп картофельный с мясными фрикадельками</t>
  </si>
  <si>
    <t>104-05</t>
  </si>
  <si>
    <t>тефтели рыбные в соусе сметанном</t>
  </si>
  <si>
    <t>239-07</t>
  </si>
  <si>
    <t>Напиток кофейный с молоком</t>
  </si>
  <si>
    <t>223-07</t>
  </si>
  <si>
    <t>Бутерброд с маслом</t>
  </si>
  <si>
    <t>071-07</t>
  </si>
  <si>
    <t>Борщ с картофелем и мясом</t>
  </si>
  <si>
    <t>082-05</t>
  </si>
  <si>
    <t>Рагу из птицы</t>
  </si>
  <si>
    <t>289-07</t>
  </si>
  <si>
    <t>Компот из яблок и лимона</t>
  </si>
  <si>
    <t>Суп молочный с макаронами</t>
  </si>
  <si>
    <t>120-07</t>
  </si>
  <si>
    <t>378-07</t>
  </si>
  <si>
    <t>Салат из капусты с яьлоком</t>
  </si>
  <si>
    <t>046-05</t>
  </si>
  <si>
    <t>096-05</t>
  </si>
  <si>
    <t>Котлета из говядины в соусе томатном</t>
  </si>
  <si>
    <t>Гречка расссыпчатая</t>
  </si>
  <si>
    <t>Компот из фруктов</t>
  </si>
  <si>
    <t>342-07</t>
  </si>
  <si>
    <t>Каша пшённая</t>
  </si>
  <si>
    <t>54-25ги-2020</t>
  </si>
  <si>
    <t>088-05</t>
  </si>
  <si>
    <t>Котлета рыбная в соусе сметанном</t>
  </si>
  <si>
    <t>234-07</t>
  </si>
  <si>
    <t>Суп овощной</t>
  </si>
  <si>
    <t>099-05</t>
  </si>
  <si>
    <t>Плов из курицы</t>
  </si>
  <si>
    <t>304-10</t>
  </si>
  <si>
    <t>346-07</t>
  </si>
  <si>
    <t>Пудинг творожный с яблоками со сгущенныи молоком</t>
  </si>
  <si>
    <t>240-10</t>
  </si>
  <si>
    <t>Салат из помидор</t>
  </si>
  <si>
    <t>023-05</t>
  </si>
  <si>
    <t>Сок</t>
  </si>
  <si>
    <t>Яблоко</t>
  </si>
  <si>
    <t>Запеканка творожная с соусом молочным сладким</t>
  </si>
  <si>
    <t>чай с молоком сгущенным</t>
  </si>
  <si>
    <t>Директор школы</t>
  </si>
  <si>
    <t>Перемитин П.А.</t>
  </si>
  <si>
    <t>Суп картофельный с бобовыми</t>
  </si>
  <si>
    <t>МБОУ "Нарымская средняя школа"</t>
  </si>
  <si>
    <t>372-17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</si>
</sst>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1" applyBorder="1"/>
    <xf numFmtId="0" fontId="1" fillId="4" borderId="2" xfId="1" applyFill="1" applyBorder="1" applyProtection="1">
      <protection locked="0"/>
    </xf>
    <xf numFmtId="0" fontId="1" fillId="0" borderId="2" xfId="1" applyBorder="1"/>
    <xf numFmtId="0" fontId="12" fillId="0" borderId="2" xfId="1" applyFont="1" applyBorder="1" applyAlignment="1">
      <alignment vertical="top" wrapText="1"/>
    </xf>
    <xf numFmtId="0" fontId="13" fillId="0" borderId="2" xfId="1" applyFont="1" applyFill="1" applyBorder="1" applyAlignment="1" applyProtection="1">
      <alignment horizontal="right"/>
      <protection locked="0"/>
    </xf>
    <xf numFmtId="0" fontId="12" fillId="0" borderId="2" xfId="1" applyFont="1" applyBorder="1" applyAlignment="1">
      <alignment horizontal="center" vertical="top" wrapText="1"/>
    </xf>
    <xf numFmtId="0" fontId="12" fillId="0" borderId="17" xfId="1" applyFont="1" applyBorder="1" applyAlignment="1">
      <alignment horizontal="center" vertical="top" wrapText="1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16" fontId="12" fillId="2" borderId="17" xfId="1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1" applyFill="1" applyBorder="1" applyProtection="1">
      <protection locked="0"/>
    </xf>
    <xf numFmtId="0" fontId="1" fillId="0" borderId="2" xfId="1" applyBorder="1"/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" fillId="0" borderId="1" xfId="1" applyBorder="1"/>
    <xf numFmtId="0" fontId="1" fillId="4" borderId="2" xfId="1" applyFill="1" applyBorder="1" applyProtection="1">
      <protection locked="0"/>
    </xf>
    <xf numFmtId="0" fontId="1" fillId="0" borderId="2" xfId="1" applyBorder="1"/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16" fontId="12" fillId="2" borderId="17" xfId="1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1" fontId="14" fillId="4" borderId="1" xfId="2" applyNumberFormat="1" applyFill="1" applyBorder="1" applyProtection="1">
      <protection locked="0"/>
    </xf>
    <xf numFmtId="16" fontId="12" fillId="2" borderId="2" xfId="1" applyNumberFormat="1" applyFont="1" applyFill="1" applyBorder="1" applyAlignment="1" applyProtection="1">
      <alignment horizontal="center" vertical="top" wrapText="1"/>
      <protection locked="0"/>
    </xf>
    <xf numFmtId="0" fontId="1" fillId="0" borderId="2" xfId="1" applyBorder="1"/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" fillId="0" borderId="1" xfId="1" applyBorder="1"/>
    <xf numFmtId="0" fontId="1" fillId="4" borderId="2" xfId="1" applyFill="1" applyBorder="1" applyProtection="1">
      <protection locked="0"/>
    </xf>
    <xf numFmtId="0" fontId="1" fillId="0" borderId="2" xfId="1" applyBorder="1"/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16" fontId="12" fillId="2" borderId="17" xfId="1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" fillId="0" borderId="2" xfId="1" applyBorder="1"/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" fillId="0" borderId="1" xfId="1" applyBorder="1"/>
    <xf numFmtId="0" fontId="1" fillId="4" borderId="2" xfId="1" applyFill="1" applyBorder="1" applyProtection="1">
      <protection locked="0"/>
    </xf>
    <xf numFmtId="0" fontId="1" fillId="0" borderId="2" xfId="1" applyBorder="1"/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16" fontId="12" fillId="2" borderId="17" xfId="1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" fillId="0" borderId="2" xfId="1" applyBorder="1"/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1" fillId="0" borderId="1" xfId="1" applyBorder="1"/>
    <xf numFmtId="0" fontId="1" fillId="4" borderId="2" xfId="1" applyFill="1" applyBorder="1" applyProtection="1">
      <protection locked="0"/>
    </xf>
    <xf numFmtId="0" fontId="1" fillId="0" borderId="2" xfId="1" applyBorder="1"/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16" fontId="12" fillId="2" borderId="17" xfId="1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" fillId="0" borderId="2" xfId="1" applyBorder="1"/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" fillId="0" borderId="1" xfId="1" applyBorder="1"/>
    <xf numFmtId="0" fontId="1" fillId="4" borderId="2" xfId="1" applyFill="1" applyBorder="1" applyProtection="1">
      <protection locked="0"/>
    </xf>
    <xf numFmtId="0" fontId="1" fillId="0" borderId="2" xfId="1" applyBorder="1"/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" fillId="4" borderId="2" xfId="1" applyFill="1" applyBorder="1" applyProtection="1">
      <protection locked="0"/>
    </xf>
    <xf numFmtId="0" fontId="1" fillId="0" borderId="2" xfId="1" applyBorder="1"/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16" fontId="12" fillId="2" borderId="17" xfId="1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K109" sqref="K109:K1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1.42578125" style="2" customWidth="1"/>
    <col min="12" max="16384" width="9.140625" style="2"/>
  </cols>
  <sheetData>
    <row r="1" spans="1:12" ht="15">
      <c r="A1" s="1" t="s">
        <v>7</v>
      </c>
      <c r="C1" s="153" t="s">
        <v>175</v>
      </c>
      <c r="D1" s="154"/>
      <c r="E1" s="154"/>
      <c r="F1" s="12" t="s">
        <v>15</v>
      </c>
      <c r="G1" s="2" t="s">
        <v>16</v>
      </c>
      <c r="H1" s="155" t="s">
        <v>172</v>
      </c>
      <c r="I1" s="155"/>
      <c r="J1" s="155"/>
      <c r="K1" s="155"/>
    </row>
    <row r="2" spans="1:12" ht="18">
      <c r="A2" s="35" t="s">
        <v>6</v>
      </c>
      <c r="C2" s="2"/>
      <c r="G2" s="2" t="s">
        <v>17</v>
      </c>
      <c r="H2" s="155" t="s">
        <v>173</v>
      </c>
      <c r="I2" s="155"/>
      <c r="J2" s="155"/>
      <c r="K2" s="155"/>
    </row>
    <row r="3" spans="1:12" ht="17.25" customHeight="1">
      <c r="A3" s="4" t="s">
        <v>8</v>
      </c>
      <c r="C3" s="2"/>
      <c r="D3" s="3"/>
      <c r="E3" s="38"/>
      <c r="G3" s="2" t="s">
        <v>18</v>
      </c>
      <c r="H3" s="48">
        <v>27</v>
      </c>
      <c r="I3" s="48">
        <v>5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1" t="s">
        <v>20</v>
      </c>
      <c r="E6" s="58" t="s">
        <v>38</v>
      </c>
      <c r="F6" s="59">
        <v>200</v>
      </c>
      <c r="G6" s="59">
        <v>8.6</v>
      </c>
      <c r="H6" s="59">
        <v>12.4</v>
      </c>
      <c r="I6" s="59">
        <v>56</v>
      </c>
      <c r="J6" s="59">
        <v>370</v>
      </c>
      <c r="K6" s="60" t="s">
        <v>39</v>
      </c>
      <c r="L6" s="40">
        <v>31.4</v>
      </c>
    </row>
    <row r="7" spans="1:12" ht="15">
      <c r="A7" s="23"/>
      <c r="B7" s="15"/>
      <c r="C7" s="11"/>
      <c r="D7" s="52" t="s">
        <v>40</v>
      </c>
      <c r="E7" s="146" t="s">
        <v>137</v>
      </c>
      <c r="F7" s="62">
        <v>30</v>
      </c>
      <c r="G7" s="62">
        <v>8.0000000000000002E-3</v>
      </c>
      <c r="H7" s="62">
        <v>7.25</v>
      </c>
      <c r="I7" s="62">
        <v>0.13</v>
      </c>
      <c r="J7" s="62">
        <v>66</v>
      </c>
      <c r="K7" s="63" t="s">
        <v>42</v>
      </c>
      <c r="L7" s="43">
        <v>16.88</v>
      </c>
    </row>
    <row r="8" spans="1:12" ht="15">
      <c r="A8" s="23"/>
      <c r="B8" s="15"/>
      <c r="C8" s="11"/>
      <c r="D8" s="53" t="s">
        <v>21</v>
      </c>
      <c r="E8" s="61" t="s">
        <v>43</v>
      </c>
      <c r="F8" s="62">
        <v>200</v>
      </c>
      <c r="G8" s="62">
        <v>0.2</v>
      </c>
      <c r="H8" s="62">
        <v>0</v>
      </c>
      <c r="I8" s="62">
        <v>16</v>
      </c>
      <c r="J8" s="62">
        <v>150</v>
      </c>
      <c r="K8" s="64" t="s">
        <v>44</v>
      </c>
      <c r="L8" s="43">
        <v>6.98</v>
      </c>
    </row>
    <row r="9" spans="1:12" ht="15">
      <c r="A9" s="23"/>
      <c r="B9" s="15"/>
      <c r="C9" s="11"/>
      <c r="D9" s="53" t="s">
        <v>22</v>
      </c>
      <c r="E9" s="61"/>
      <c r="F9" s="62"/>
      <c r="G9" s="62"/>
      <c r="H9" s="62"/>
      <c r="I9" s="62"/>
      <c r="J9" s="62"/>
      <c r="K9" s="64"/>
      <c r="L9" s="43"/>
    </row>
    <row r="10" spans="1:12" ht="15">
      <c r="A10" s="23"/>
      <c r="B10" s="15"/>
      <c r="C10" s="11"/>
      <c r="D10" s="53" t="s">
        <v>23</v>
      </c>
      <c r="E10" s="146" t="s">
        <v>169</v>
      </c>
      <c r="F10" s="62">
        <v>100</v>
      </c>
      <c r="G10" s="62">
        <v>0.53</v>
      </c>
      <c r="H10" s="62">
        <v>0.13</v>
      </c>
      <c r="I10" s="62">
        <v>14.28</v>
      </c>
      <c r="J10" s="62">
        <v>60</v>
      </c>
      <c r="K10" s="64" t="s">
        <v>45</v>
      </c>
      <c r="L10" s="43">
        <v>20.8</v>
      </c>
    </row>
    <row r="11" spans="1:12" ht="15">
      <c r="A11" s="23"/>
      <c r="B11" s="15"/>
      <c r="C11" s="11"/>
      <c r="D11" s="52" t="s">
        <v>46</v>
      </c>
      <c r="E11" s="61"/>
      <c r="F11" s="62"/>
      <c r="G11" s="62"/>
      <c r="H11" s="62"/>
      <c r="I11" s="62"/>
      <c r="J11" s="62"/>
      <c r="K11" s="64"/>
      <c r="L11" s="43"/>
    </row>
    <row r="12" spans="1:12" ht="15">
      <c r="A12" s="23"/>
      <c r="B12" s="15"/>
      <c r="C12" s="11"/>
      <c r="D12" s="52"/>
      <c r="E12" s="61"/>
      <c r="F12" s="62"/>
      <c r="G12" s="62"/>
      <c r="H12" s="62"/>
      <c r="I12" s="62"/>
      <c r="J12" s="62"/>
      <c r="K12" s="64"/>
      <c r="L12" s="43"/>
    </row>
    <row r="13" spans="1:12" ht="15">
      <c r="A13" s="24"/>
      <c r="B13" s="17"/>
      <c r="C13" s="8"/>
      <c r="D13" s="55" t="s">
        <v>32</v>
      </c>
      <c r="E13" s="54"/>
      <c r="F13" s="56">
        <v>490</v>
      </c>
      <c r="G13" s="56">
        <v>9.3379999999999974</v>
      </c>
      <c r="H13" s="56">
        <v>19.779999999999998</v>
      </c>
      <c r="I13" s="56">
        <v>86.41</v>
      </c>
      <c r="J13" s="56">
        <v>646</v>
      </c>
      <c r="K13" s="57"/>
      <c r="L13" s="19">
        <f t="shared" ref="L13" si="0">SUM(L6:L12)</f>
        <v>76.06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67" t="s">
        <v>25</v>
      </c>
      <c r="E14" s="68" t="s">
        <v>47</v>
      </c>
      <c r="F14" s="69">
        <v>50</v>
      </c>
      <c r="G14" s="69">
        <v>0.4</v>
      </c>
      <c r="H14" s="69">
        <v>0</v>
      </c>
      <c r="I14" s="69">
        <v>1.7</v>
      </c>
      <c r="J14" s="69">
        <v>8</v>
      </c>
      <c r="K14" s="70" t="s">
        <v>48</v>
      </c>
      <c r="L14" s="43">
        <v>1.38</v>
      </c>
    </row>
    <row r="15" spans="1:12" ht="15">
      <c r="A15" s="23"/>
      <c r="B15" s="15"/>
      <c r="C15" s="11"/>
      <c r="D15" s="67" t="s">
        <v>26</v>
      </c>
      <c r="E15" s="68" t="s">
        <v>49</v>
      </c>
      <c r="F15" s="69">
        <v>200</v>
      </c>
      <c r="G15" s="69">
        <v>1.8</v>
      </c>
      <c r="H15" s="69">
        <v>4.9000000000000004</v>
      </c>
      <c r="I15" s="69">
        <v>15.2</v>
      </c>
      <c r="J15" s="69">
        <v>112</v>
      </c>
      <c r="K15" s="70" t="s">
        <v>50</v>
      </c>
      <c r="L15" s="43">
        <v>10.93</v>
      </c>
    </row>
    <row r="16" spans="1:12" ht="15">
      <c r="A16" s="23"/>
      <c r="B16" s="15"/>
      <c r="C16" s="11"/>
      <c r="D16" s="67" t="s">
        <v>27</v>
      </c>
      <c r="E16" s="68" t="s">
        <v>51</v>
      </c>
      <c r="F16" s="69">
        <v>130</v>
      </c>
      <c r="G16" s="69">
        <v>13.71</v>
      </c>
      <c r="H16" s="69">
        <v>14.8</v>
      </c>
      <c r="I16" s="69">
        <v>16.13</v>
      </c>
      <c r="J16" s="69">
        <v>281.39999999999998</v>
      </c>
      <c r="K16" s="70" t="s">
        <v>52</v>
      </c>
      <c r="L16" s="43">
        <v>35.799999999999997</v>
      </c>
    </row>
    <row r="17" spans="1:12" ht="15">
      <c r="A17" s="23"/>
      <c r="B17" s="15"/>
      <c r="C17" s="11"/>
      <c r="D17" s="67" t="s">
        <v>28</v>
      </c>
      <c r="E17" s="68" t="s">
        <v>53</v>
      </c>
      <c r="F17" s="69">
        <v>150</v>
      </c>
      <c r="G17" s="69">
        <v>3.1</v>
      </c>
      <c r="H17" s="69">
        <v>5.7</v>
      </c>
      <c r="I17" s="69">
        <v>23.7</v>
      </c>
      <c r="J17" s="69">
        <v>197.5</v>
      </c>
      <c r="K17" s="70" t="s">
        <v>54</v>
      </c>
      <c r="L17" s="43">
        <v>16.440000000000001</v>
      </c>
    </row>
    <row r="18" spans="1:12" ht="15">
      <c r="A18" s="23"/>
      <c r="B18" s="15"/>
      <c r="C18" s="11"/>
      <c r="D18" s="67" t="s">
        <v>29</v>
      </c>
      <c r="E18" s="68" t="s">
        <v>55</v>
      </c>
      <c r="F18" s="69">
        <v>200</v>
      </c>
      <c r="G18" s="69">
        <v>1</v>
      </c>
      <c r="H18" s="69">
        <v>0</v>
      </c>
      <c r="I18" s="69">
        <v>24.4</v>
      </c>
      <c r="J18" s="69">
        <v>101.6</v>
      </c>
      <c r="K18" s="70" t="s">
        <v>56</v>
      </c>
      <c r="L18" s="43">
        <v>25.47</v>
      </c>
    </row>
    <row r="19" spans="1:12" ht="15">
      <c r="A19" s="23"/>
      <c r="B19" s="15"/>
      <c r="C19" s="11"/>
      <c r="D19" s="67" t="s">
        <v>30</v>
      </c>
      <c r="E19" s="68" t="s">
        <v>22</v>
      </c>
      <c r="F19" s="69">
        <v>80</v>
      </c>
      <c r="G19" s="69">
        <v>0.62</v>
      </c>
      <c r="H19" s="69">
        <v>1.9</v>
      </c>
      <c r="I19" s="69">
        <v>20.02</v>
      </c>
      <c r="J19" s="69">
        <v>175.7</v>
      </c>
      <c r="K19" s="70"/>
      <c r="L19" s="43">
        <v>10.4</v>
      </c>
    </row>
    <row r="20" spans="1:12" ht="15">
      <c r="A20" s="23"/>
      <c r="B20" s="15"/>
      <c r="C20" s="11"/>
      <c r="D20" s="67" t="s">
        <v>31</v>
      </c>
      <c r="E20" s="68"/>
      <c r="F20" s="69"/>
      <c r="G20" s="69"/>
      <c r="H20" s="69"/>
      <c r="I20" s="69"/>
      <c r="J20" s="69"/>
      <c r="K20" s="70"/>
      <c r="L20" s="43"/>
    </row>
    <row r="21" spans="1:12" ht="15">
      <c r="A21" s="23"/>
      <c r="B21" s="15"/>
      <c r="C21" s="11"/>
      <c r="D21" s="66"/>
      <c r="E21" s="68"/>
      <c r="F21" s="69"/>
      <c r="G21" s="69"/>
      <c r="H21" s="69"/>
      <c r="I21" s="69"/>
      <c r="J21" s="69"/>
      <c r="K21" s="70"/>
      <c r="L21" s="43"/>
    </row>
    <row r="22" spans="1:12" ht="15" customHeight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810</v>
      </c>
      <c r="G23" s="19">
        <f t="shared" ref="G23:J23" si="1">SUM(G14:G22)</f>
        <v>20.630000000000003</v>
      </c>
      <c r="H23" s="19">
        <f t="shared" si="1"/>
        <v>27.3</v>
      </c>
      <c r="I23" s="19">
        <f t="shared" si="1"/>
        <v>101.14999999999999</v>
      </c>
      <c r="J23" s="19">
        <f t="shared" si="1"/>
        <v>876.2</v>
      </c>
      <c r="K23" s="25"/>
      <c r="L23" s="19">
        <f t="shared" ref="L23" si="2">SUM(L14:L22)</f>
        <v>100.42</v>
      </c>
    </row>
    <row r="24" spans="1:12" ht="15.75" thickBot="1">
      <c r="A24" s="29">
        <f>A6</f>
        <v>1</v>
      </c>
      <c r="B24" s="30">
        <f>B6</f>
        <v>1</v>
      </c>
      <c r="C24" s="150" t="s">
        <v>4</v>
      </c>
      <c r="D24" s="152"/>
      <c r="E24" s="31"/>
      <c r="F24" s="32">
        <f>F13+F23</f>
        <v>1300</v>
      </c>
      <c r="G24" s="32">
        <f t="shared" ref="G24:J24" si="3">G13+G23</f>
        <v>29.968</v>
      </c>
      <c r="H24" s="32">
        <f t="shared" si="3"/>
        <v>47.08</v>
      </c>
      <c r="I24" s="32">
        <f t="shared" si="3"/>
        <v>187.56</v>
      </c>
      <c r="J24" s="32">
        <f t="shared" si="3"/>
        <v>1522.2</v>
      </c>
      <c r="K24" s="32"/>
      <c r="L24" s="32">
        <f t="shared" ref="L24" si="4">L13+L23</f>
        <v>176.48000000000002</v>
      </c>
    </row>
    <row r="25" spans="1:12" ht="15">
      <c r="A25" s="14">
        <v>1</v>
      </c>
      <c r="B25" s="15">
        <v>2</v>
      </c>
      <c r="C25" s="22" t="s">
        <v>19</v>
      </c>
      <c r="D25" s="71" t="s">
        <v>20</v>
      </c>
      <c r="E25" s="80" t="s">
        <v>57</v>
      </c>
      <c r="F25" s="74">
        <v>110</v>
      </c>
      <c r="G25" s="74">
        <v>7.17</v>
      </c>
      <c r="H25" s="74">
        <v>11.77</v>
      </c>
      <c r="I25" s="74">
        <v>1.02</v>
      </c>
      <c r="J25" s="74">
        <v>139</v>
      </c>
      <c r="K25" s="75" t="s">
        <v>58</v>
      </c>
      <c r="L25" s="40">
        <v>30.15</v>
      </c>
    </row>
    <row r="26" spans="1:12" ht="15">
      <c r="A26" s="14"/>
      <c r="B26" s="15"/>
      <c r="C26" s="11"/>
      <c r="D26" s="72" t="s">
        <v>40</v>
      </c>
      <c r="E26" s="76" t="s">
        <v>41</v>
      </c>
      <c r="F26" s="77">
        <v>30</v>
      </c>
      <c r="G26" s="77">
        <v>8.0000000000000002E-3</v>
      </c>
      <c r="H26" s="77">
        <v>7.25</v>
      </c>
      <c r="I26" s="77">
        <v>0.13</v>
      </c>
      <c r="J26" s="77">
        <v>66</v>
      </c>
      <c r="K26" s="78" t="s">
        <v>42</v>
      </c>
      <c r="L26" s="43">
        <v>16.88</v>
      </c>
    </row>
    <row r="27" spans="1:12" ht="15">
      <c r="A27" s="14"/>
      <c r="B27" s="15"/>
      <c r="C27" s="11"/>
      <c r="D27" s="73" t="s">
        <v>21</v>
      </c>
      <c r="E27" s="76" t="s">
        <v>59</v>
      </c>
      <c r="F27" s="77">
        <v>200</v>
      </c>
      <c r="G27" s="77">
        <v>3.02</v>
      </c>
      <c r="H27" s="77">
        <v>2.86</v>
      </c>
      <c r="I27" s="77">
        <v>28.71</v>
      </c>
      <c r="J27" s="79">
        <v>121.4</v>
      </c>
      <c r="K27" s="79" t="s">
        <v>60</v>
      </c>
      <c r="L27" s="43">
        <v>15.9</v>
      </c>
    </row>
    <row r="28" spans="1:12" ht="15">
      <c r="A28" s="14"/>
      <c r="B28" s="15"/>
      <c r="C28" s="11"/>
      <c r="D28" s="73" t="s">
        <v>22</v>
      </c>
      <c r="E28" s="76"/>
      <c r="F28" s="81"/>
      <c r="G28" s="77"/>
      <c r="H28" s="77"/>
      <c r="I28" s="77"/>
      <c r="J28" s="77"/>
      <c r="K28" s="78"/>
      <c r="L28" s="43"/>
    </row>
    <row r="29" spans="1:12" ht="15">
      <c r="A29" s="14"/>
      <c r="B29" s="15"/>
      <c r="C29" s="11"/>
      <c r="D29" s="73" t="s">
        <v>23</v>
      </c>
      <c r="E29" s="76" t="s">
        <v>61</v>
      </c>
      <c r="F29" s="77">
        <v>100</v>
      </c>
      <c r="G29" s="77">
        <v>0.79</v>
      </c>
      <c r="H29" s="77">
        <v>0.17</v>
      </c>
      <c r="I29" s="77">
        <v>19.579999999999998</v>
      </c>
      <c r="J29" s="77">
        <v>82.66</v>
      </c>
      <c r="K29" s="79" t="s">
        <v>45</v>
      </c>
      <c r="L29" s="43">
        <v>21.7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440</v>
      </c>
      <c r="G32" s="19">
        <f t="shared" ref="G32" si="5">SUM(G25:G31)</f>
        <v>10.988</v>
      </c>
      <c r="H32" s="19">
        <f t="shared" ref="H32" si="6">SUM(H25:H31)</f>
        <v>22.05</v>
      </c>
      <c r="I32" s="19">
        <f t="shared" ref="I32" si="7">SUM(I25:I31)</f>
        <v>49.44</v>
      </c>
      <c r="J32" s="19">
        <f t="shared" ref="J32:L32" si="8">SUM(J25:J31)</f>
        <v>409.05999999999995</v>
      </c>
      <c r="K32" s="25"/>
      <c r="L32" s="19">
        <f t="shared" si="8"/>
        <v>84.63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82" t="s">
        <v>25</v>
      </c>
      <c r="E33" s="83" t="s">
        <v>62</v>
      </c>
      <c r="F33" s="84">
        <v>50</v>
      </c>
      <c r="G33" s="84">
        <v>0.6</v>
      </c>
      <c r="H33" s="84">
        <v>0</v>
      </c>
      <c r="I33" s="84">
        <v>1.4</v>
      </c>
      <c r="J33" s="84">
        <v>7.8</v>
      </c>
      <c r="K33" s="85" t="s">
        <v>48</v>
      </c>
      <c r="L33" s="43">
        <v>23.1</v>
      </c>
    </row>
    <row r="34" spans="1:12" ht="15">
      <c r="A34" s="14"/>
      <c r="B34" s="15"/>
      <c r="C34" s="11"/>
      <c r="D34" s="82" t="s">
        <v>26</v>
      </c>
      <c r="E34" s="83" t="s">
        <v>63</v>
      </c>
      <c r="F34" s="84">
        <v>200</v>
      </c>
      <c r="G34" s="84">
        <v>2.7</v>
      </c>
      <c r="H34" s="84">
        <v>2.8</v>
      </c>
      <c r="I34" s="84">
        <v>24.2</v>
      </c>
      <c r="J34" s="84">
        <v>133</v>
      </c>
      <c r="K34" s="85" t="s">
        <v>64</v>
      </c>
      <c r="L34" s="43">
        <v>7.15</v>
      </c>
    </row>
    <row r="35" spans="1:12" ht="15">
      <c r="A35" s="14"/>
      <c r="B35" s="15"/>
      <c r="C35" s="11"/>
      <c r="D35" s="82" t="s">
        <v>27</v>
      </c>
      <c r="E35" s="83" t="s">
        <v>65</v>
      </c>
      <c r="F35" s="84">
        <v>175</v>
      </c>
      <c r="G35" s="84">
        <v>17.100000000000001</v>
      </c>
      <c r="H35" s="84">
        <v>7.8</v>
      </c>
      <c r="I35" s="84">
        <v>21</v>
      </c>
      <c r="J35" s="84">
        <v>254.86</v>
      </c>
      <c r="K35" s="85" t="s">
        <v>66</v>
      </c>
      <c r="L35" s="43">
        <v>45.9</v>
      </c>
    </row>
    <row r="36" spans="1:12" ht="15">
      <c r="A36" s="14"/>
      <c r="B36" s="15"/>
      <c r="C36" s="11"/>
      <c r="D36" s="82" t="s">
        <v>28</v>
      </c>
      <c r="E36" s="83"/>
      <c r="F36" s="84"/>
      <c r="G36" s="84"/>
      <c r="H36" s="84"/>
      <c r="I36" s="84"/>
      <c r="J36" s="84"/>
      <c r="K36" s="85"/>
      <c r="L36" s="43"/>
    </row>
    <row r="37" spans="1:12" ht="15">
      <c r="A37" s="14"/>
      <c r="B37" s="15"/>
      <c r="C37" s="11"/>
      <c r="D37" s="82" t="s">
        <v>29</v>
      </c>
      <c r="E37" s="83" t="s">
        <v>67</v>
      </c>
      <c r="F37" s="84">
        <v>200</v>
      </c>
      <c r="G37" s="84">
        <v>0.22</v>
      </c>
      <c r="H37" s="84">
        <v>0</v>
      </c>
      <c r="I37" s="84">
        <v>16.989999999999998</v>
      </c>
      <c r="J37" s="84">
        <v>69.3</v>
      </c>
      <c r="K37" s="85" t="s">
        <v>68</v>
      </c>
      <c r="L37" s="43">
        <v>17.899999999999999</v>
      </c>
    </row>
    <row r="38" spans="1:12" ht="15">
      <c r="A38" s="14"/>
      <c r="B38" s="15"/>
      <c r="C38" s="11"/>
      <c r="D38" s="82" t="s">
        <v>30</v>
      </c>
      <c r="E38" s="83" t="s">
        <v>22</v>
      </c>
      <c r="F38" s="84">
        <v>80</v>
      </c>
      <c r="G38" s="84">
        <v>0.62</v>
      </c>
      <c r="H38" s="84">
        <v>1.9</v>
      </c>
      <c r="I38" s="84">
        <v>20.02</v>
      </c>
      <c r="J38" s="84">
        <v>175.7</v>
      </c>
      <c r="K38" s="85"/>
      <c r="L38" s="43">
        <v>10.4</v>
      </c>
    </row>
    <row r="39" spans="1:12" ht="15">
      <c r="A39" s="14"/>
      <c r="B39" s="15"/>
      <c r="C39" s="11"/>
      <c r="D39" s="82" t="s">
        <v>31</v>
      </c>
      <c r="E39" s="83"/>
      <c r="F39" s="84"/>
      <c r="G39" s="84"/>
      <c r="H39" s="84"/>
      <c r="I39" s="84"/>
      <c r="J39" s="84"/>
      <c r="K39" s="85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705</v>
      </c>
      <c r="G42" s="19">
        <f t="shared" ref="G42" si="9">SUM(G33:G41)</f>
        <v>21.240000000000002</v>
      </c>
      <c r="H42" s="19">
        <f t="shared" ref="H42" si="10">SUM(H33:H41)</f>
        <v>12.5</v>
      </c>
      <c r="I42" s="19">
        <f t="shared" ref="I42" si="11">SUM(I33:I41)</f>
        <v>83.609999999999985</v>
      </c>
      <c r="J42" s="19">
        <f t="shared" ref="J42:L42" si="12">SUM(J33:J41)</f>
        <v>640.66000000000008</v>
      </c>
      <c r="K42" s="25"/>
      <c r="L42" s="19">
        <f t="shared" si="12"/>
        <v>104.45000000000002</v>
      </c>
    </row>
    <row r="43" spans="1:12" ht="15.75" customHeight="1" thickBot="1">
      <c r="A43" s="33">
        <f>A25</f>
        <v>1</v>
      </c>
      <c r="B43" s="33">
        <f>B25</f>
        <v>2</v>
      </c>
      <c r="C43" s="150" t="s">
        <v>4</v>
      </c>
      <c r="D43" s="152"/>
      <c r="E43" s="31"/>
      <c r="F43" s="32">
        <f>F32+F42</f>
        <v>1145</v>
      </c>
      <c r="G43" s="32">
        <f t="shared" ref="G43" si="13">G32+G42</f>
        <v>32.228000000000002</v>
      </c>
      <c r="H43" s="32">
        <f t="shared" ref="H43" si="14">H32+H42</f>
        <v>34.549999999999997</v>
      </c>
      <c r="I43" s="32">
        <f t="shared" ref="I43" si="15">I32+I42</f>
        <v>133.04999999999998</v>
      </c>
      <c r="J43" s="32">
        <f t="shared" ref="J43:L43" si="16">J32+J42</f>
        <v>1049.72</v>
      </c>
      <c r="K43" s="32"/>
      <c r="L43" s="32">
        <f t="shared" si="16"/>
        <v>189.08</v>
      </c>
    </row>
    <row r="44" spans="1:12" ht="15">
      <c r="A44" s="20">
        <v>1</v>
      </c>
      <c r="B44" s="21">
        <v>3</v>
      </c>
      <c r="C44" s="22" t="s">
        <v>19</v>
      </c>
      <c r="D44" s="86" t="s">
        <v>20</v>
      </c>
      <c r="E44" s="89" t="s">
        <v>69</v>
      </c>
      <c r="F44" s="90">
        <v>200</v>
      </c>
      <c r="G44" s="90">
        <v>6.1</v>
      </c>
      <c r="H44" s="90">
        <v>11.3</v>
      </c>
      <c r="I44" s="90">
        <v>43.3</v>
      </c>
      <c r="J44" s="90">
        <v>300</v>
      </c>
      <c r="K44" s="91" t="s">
        <v>70</v>
      </c>
      <c r="L44" s="40">
        <v>29.94</v>
      </c>
    </row>
    <row r="45" spans="1:12" ht="15">
      <c r="A45" s="23"/>
      <c r="B45" s="15"/>
      <c r="C45" s="11"/>
      <c r="D45" s="87" t="s">
        <v>40</v>
      </c>
      <c r="E45" s="92" t="s">
        <v>71</v>
      </c>
      <c r="F45" s="93">
        <v>40</v>
      </c>
      <c r="G45" s="93">
        <v>6.96</v>
      </c>
      <c r="H45" s="93">
        <v>8.85</v>
      </c>
      <c r="I45" s="93">
        <v>0</v>
      </c>
      <c r="J45" s="93">
        <v>108</v>
      </c>
      <c r="K45" s="94" t="s">
        <v>72</v>
      </c>
      <c r="L45" s="43">
        <v>25.6</v>
      </c>
    </row>
    <row r="46" spans="1:12" ht="25.5">
      <c r="A46" s="23"/>
      <c r="B46" s="15"/>
      <c r="C46" s="11"/>
      <c r="D46" s="88" t="s">
        <v>21</v>
      </c>
      <c r="E46" s="92" t="s">
        <v>73</v>
      </c>
      <c r="F46" s="93">
        <v>200</v>
      </c>
      <c r="G46" s="93">
        <v>3.1</v>
      </c>
      <c r="H46" s="93">
        <v>4.7</v>
      </c>
      <c r="I46" s="93">
        <v>22.7</v>
      </c>
      <c r="J46" s="93">
        <v>145.6</v>
      </c>
      <c r="K46" s="95" t="s">
        <v>74</v>
      </c>
      <c r="L46" s="43">
        <v>14.99</v>
      </c>
    </row>
    <row r="47" spans="1:12" ht="15">
      <c r="A47" s="23"/>
      <c r="B47" s="15"/>
      <c r="C47" s="11"/>
      <c r="D47" s="88" t="s">
        <v>22</v>
      </c>
      <c r="E47" s="92"/>
      <c r="F47" s="93"/>
      <c r="G47" s="93"/>
      <c r="H47" s="93"/>
      <c r="I47" s="93"/>
      <c r="J47" s="93"/>
      <c r="K47" s="95"/>
      <c r="L47" s="43"/>
    </row>
    <row r="48" spans="1:12" ht="15">
      <c r="A48" s="23"/>
      <c r="B48" s="15"/>
      <c r="C48" s="11"/>
      <c r="D48" s="88" t="s">
        <v>23</v>
      </c>
      <c r="E48" s="146" t="s">
        <v>169</v>
      </c>
      <c r="F48" s="93">
        <v>104</v>
      </c>
      <c r="G48" s="93">
        <v>0.59</v>
      </c>
      <c r="H48" s="93">
        <v>0.13</v>
      </c>
      <c r="I48" s="93">
        <v>14.67</v>
      </c>
      <c r="J48" s="93">
        <v>62</v>
      </c>
      <c r="K48" s="95" t="s">
        <v>45</v>
      </c>
      <c r="L48" s="43">
        <v>20.8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544</v>
      </c>
      <c r="G51" s="19">
        <f t="shared" ref="G51" si="17">SUM(G44:G50)</f>
        <v>16.75</v>
      </c>
      <c r="H51" s="19">
        <f t="shared" ref="H51" si="18">SUM(H44:H50)</f>
        <v>24.979999999999997</v>
      </c>
      <c r="I51" s="19">
        <f t="shared" ref="I51" si="19">SUM(I44:I50)</f>
        <v>80.67</v>
      </c>
      <c r="J51" s="19">
        <f t="shared" ref="J51:L51" si="20">SUM(J44:J50)</f>
        <v>615.6</v>
      </c>
      <c r="K51" s="25"/>
      <c r="L51" s="19">
        <f t="shared" si="20"/>
        <v>91.33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96" t="s">
        <v>25</v>
      </c>
      <c r="E52" s="97" t="s">
        <v>75</v>
      </c>
      <c r="F52" s="98">
        <v>100</v>
      </c>
      <c r="G52" s="98">
        <v>1</v>
      </c>
      <c r="H52" s="98" t="s">
        <v>76</v>
      </c>
      <c r="I52" s="98">
        <v>5.5</v>
      </c>
      <c r="J52" s="98">
        <v>80</v>
      </c>
      <c r="K52" s="99" t="s">
        <v>77</v>
      </c>
      <c r="L52" s="43">
        <v>22.1</v>
      </c>
    </row>
    <row r="53" spans="1:12" ht="15">
      <c r="A53" s="23"/>
      <c r="B53" s="15"/>
      <c r="C53" s="11"/>
      <c r="D53" s="96" t="s">
        <v>26</v>
      </c>
      <c r="E53" s="97" t="s">
        <v>78</v>
      </c>
      <c r="F53" s="98">
        <v>200</v>
      </c>
      <c r="G53" s="98">
        <v>2</v>
      </c>
      <c r="H53" s="98">
        <v>5.0999999999999996</v>
      </c>
      <c r="I53" s="98">
        <v>20</v>
      </c>
      <c r="J53" s="98">
        <v>137</v>
      </c>
      <c r="K53" s="99" t="s">
        <v>79</v>
      </c>
      <c r="L53" s="43">
        <v>9.4499999999999993</v>
      </c>
    </row>
    <row r="54" spans="1:12" ht="15">
      <c r="A54" s="23"/>
      <c r="B54" s="15"/>
      <c r="C54" s="11"/>
      <c r="D54" s="96" t="s">
        <v>27</v>
      </c>
      <c r="E54" s="97" t="s">
        <v>80</v>
      </c>
      <c r="F54" s="98">
        <v>110</v>
      </c>
      <c r="G54" s="98">
        <v>18.899999999999999</v>
      </c>
      <c r="H54" s="98">
        <v>24.1</v>
      </c>
      <c r="I54" s="98">
        <v>4.4000000000000004</v>
      </c>
      <c r="J54" s="98">
        <v>248.16</v>
      </c>
      <c r="K54" s="99" t="s">
        <v>81</v>
      </c>
      <c r="L54" s="43">
        <v>32.020000000000003</v>
      </c>
    </row>
    <row r="55" spans="1:12" ht="15">
      <c r="A55" s="23"/>
      <c r="B55" s="15"/>
      <c r="C55" s="11"/>
      <c r="D55" s="96" t="s">
        <v>28</v>
      </c>
      <c r="E55" s="97" t="s">
        <v>53</v>
      </c>
      <c r="F55" s="98">
        <v>150</v>
      </c>
      <c r="G55" s="98">
        <v>3.1</v>
      </c>
      <c r="H55" s="98">
        <v>5.7</v>
      </c>
      <c r="I55" s="98">
        <v>23.7</v>
      </c>
      <c r="J55" s="98">
        <v>197.5</v>
      </c>
      <c r="K55" s="99" t="s">
        <v>54</v>
      </c>
      <c r="L55" s="43">
        <v>16.440000000000001</v>
      </c>
    </row>
    <row r="56" spans="1:12" ht="15">
      <c r="A56" s="23"/>
      <c r="B56" s="15"/>
      <c r="C56" s="11"/>
      <c r="D56" s="96" t="s">
        <v>29</v>
      </c>
      <c r="E56" s="97" t="s">
        <v>82</v>
      </c>
      <c r="F56" s="98">
        <v>200</v>
      </c>
      <c r="G56" s="98">
        <v>0.25</v>
      </c>
      <c r="H56" s="98">
        <v>0.25</v>
      </c>
      <c r="I56" s="98">
        <v>25.4</v>
      </c>
      <c r="J56" s="98">
        <v>104</v>
      </c>
      <c r="K56" s="99" t="s">
        <v>83</v>
      </c>
      <c r="L56" s="43">
        <v>10.15</v>
      </c>
    </row>
    <row r="57" spans="1:12" ht="15">
      <c r="A57" s="23"/>
      <c r="B57" s="15"/>
      <c r="C57" s="11"/>
      <c r="D57" s="96" t="s">
        <v>30</v>
      </c>
      <c r="E57" s="97" t="s">
        <v>84</v>
      </c>
      <c r="F57" s="98">
        <v>80</v>
      </c>
      <c r="G57" s="98">
        <v>0.62</v>
      </c>
      <c r="H57" s="98">
        <v>1.9</v>
      </c>
      <c r="I57" s="98">
        <v>20.02</v>
      </c>
      <c r="J57" s="98">
        <v>175.7</v>
      </c>
      <c r="K57" s="99"/>
      <c r="L57" s="43">
        <v>10.4</v>
      </c>
    </row>
    <row r="58" spans="1:12" ht="15">
      <c r="A58" s="23"/>
      <c r="B58" s="15"/>
      <c r="C58" s="11"/>
      <c r="D58" s="96" t="s">
        <v>31</v>
      </c>
      <c r="E58" s="97"/>
      <c r="F58" s="98"/>
      <c r="G58" s="98"/>
      <c r="H58" s="98"/>
      <c r="I58" s="98"/>
      <c r="J58" s="98"/>
      <c r="K58" s="99"/>
      <c r="L58" s="43"/>
    </row>
    <row r="59" spans="1:12" ht="12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840</v>
      </c>
      <c r="G61" s="19">
        <f t="shared" ref="G61" si="21">SUM(G52:G60)</f>
        <v>25.87</v>
      </c>
      <c r="H61" s="19">
        <f t="shared" ref="H61" si="22">SUM(H52:H60)</f>
        <v>37.050000000000004</v>
      </c>
      <c r="I61" s="19">
        <f t="shared" ref="I61" si="23">SUM(I52:I60)</f>
        <v>99.02</v>
      </c>
      <c r="J61" s="19">
        <f t="shared" ref="J61:L61" si="24">SUM(J52:J60)</f>
        <v>942.3599999999999</v>
      </c>
      <c r="K61" s="25"/>
      <c r="L61" s="19">
        <f t="shared" si="24"/>
        <v>100.56000000000002</v>
      </c>
    </row>
    <row r="62" spans="1:12" ht="15.75" customHeight="1" thickBot="1">
      <c r="A62" s="29">
        <f>A44</f>
        <v>1</v>
      </c>
      <c r="B62" s="30">
        <f>B44</f>
        <v>3</v>
      </c>
      <c r="C62" s="150" t="s">
        <v>4</v>
      </c>
      <c r="D62" s="152"/>
      <c r="E62" s="31"/>
      <c r="F62" s="32">
        <f>F51+F61</f>
        <v>1384</v>
      </c>
      <c r="G62" s="32">
        <f t="shared" ref="G62" si="25">G51+G61</f>
        <v>42.620000000000005</v>
      </c>
      <c r="H62" s="32">
        <f t="shared" ref="H62" si="26">H51+H61</f>
        <v>62.03</v>
      </c>
      <c r="I62" s="32">
        <f t="shared" ref="I62" si="27">I51+I61</f>
        <v>179.69</v>
      </c>
      <c r="J62" s="32">
        <f t="shared" ref="J62:L62" si="28">J51+J61</f>
        <v>1557.96</v>
      </c>
      <c r="K62" s="32"/>
      <c r="L62" s="32">
        <f t="shared" si="28"/>
        <v>191.89000000000001</v>
      </c>
    </row>
    <row r="63" spans="1:12" ht="25.5">
      <c r="A63" s="20">
        <v>1</v>
      </c>
      <c r="B63" s="21">
        <v>4</v>
      </c>
      <c r="C63" s="22" t="s">
        <v>19</v>
      </c>
      <c r="D63" s="100" t="s">
        <v>20</v>
      </c>
      <c r="E63" s="103" t="s">
        <v>85</v>
      </c>
      <c r="F63" s="104">
        <v>150</v>
      </c>
      <c r="G63" s="104">
        <v>14.51</v>
      </c>
      <c r="H63" s="104">
        <v>12.87</v>
      </c>
      <c r="I63" s="104">
        <v>21.43</v>
      </c>
      <c r="J63" s="104">
        <v>260</v>
      </c>
      <c r="K63" s="105" t="s">
        <v>86</v>
      </c>
      <c r="L63" s="40">
        <v>51.49</v>
      </c>
    </row>
    <row r="64" spans="1:12" ht="15">
      <c r="A64" s="23"/>
      <c r="B64" s="15"/>
      <c r="C64" s="11"/>
      <c r="D64" s="101" t="s">
        <v>40</v>
      </c>
      <c r="E64" s="146" t="s">
        <v>137</v>
      </c>
      <c r="F64" s="107">
        <v>30</v>
      </c>
      <c r="G64" s="107">
        <v>8.0000000000000002E-3</v>
      </c>
      <c r="H64" s="107">
        <v>7.25</v>
      </c>
      <c r="I64" s="107">
        <v>0.13</v>
      </c>
      <c r="J64" s="107">
        <v>66</v>
      </c>
      <c r="K64" s="108" t="s">
        <v>42</v>
      </c>
      <c r="L64" s="43">
        <v>16.88</v>
      </c>
    </row>
    <row r="65" spans="1:12" ht="15">
      <c r="A65" s="23"/>
      <c r="B65" s="15"/>
      <c r="C65" s="11"/>
      <c r="D65" s="102" t="s">
        <v>21</v>
      </c>
      <c r="E65" s="106" t="s">
        <v>87</v>
      </c>
      <c r="F65" s="107">
        <v>200</v>
      </c>
      <c r="G65" s="107">
        <v>0.1</v>
      </c>
      <c r="H65" s="107">
        <v>0</v>
      </c>
      <c r="I65" s="107">
        <v>15</v>
      </c>
      <c r="J65" s="107">
        <v>60</v>
      </c>
      <c r="K65" s="109" t="s">
        <v>88</v>
      </c>
      <c r="L65" s="43">
        <v>1.92</v>
      </c>
    </row>
    <row r="66" spans="1:12" ht="15">
      <c r="A66" s="23"/>
      <c r="B66" s="15"/>
      <c r="C66" s="11"/>
      <c r="D66" s="102" t="s">
        <v>22</v>
      </c>
      <c r="E66" s="106"/>
      <c r="F66" s="107"/>
      <c r="G66" s="107"/>
      <c r="H66" s="107"/>
      <c r="I66" s="107"/>
      <c r="J66" s="107"/>
      <c r="K66" s="109"/>
      <c r="L66" s="43"/>
    </row>
    <row r="67" spans="1:12" ht="15">
      <c r="A67" s="23"/>
      <c r="B67" s="15"/>
      <c r="C67" s="11"/>
      <c r="D67" s="102" t="s">
        <v>23</v>
      </c>
      <c r="E67" s="146" t="s">
        <v>128</v>
      </c>
      <c r="F67" s="107">
        <v>100</v>
      </c>
      <c r="G67" s="107" t="s">
        <v>89</v>
      </c>
      <c r="H67" s="107">
        <v>0.3</v>
      </c>
      <c r="I67" s="107">
        <v>10.3</v>
      </c>
      <c r="J67" s="107">
        <v>47</v>
      </c>
      <c r="K67" s="109" t="s">
        <v>90</v>
      </c>
      <c r="L67" s="43">
        <v>21.7</v>
      </c>
    </row>
    <row r="68" spans="1:12" ht="15">
      <c r="A68" s="23"/>
      <c r="B68" s="15"/>
      <c r="C68" s="11"/>
      <c r="D68" s="101" t="s">
        <v>46</v>
      </c>
      <c r="E68" s="106"/>
      <c r="F68" s="107"/>
      <c r="G68" s="107"/>
      <c r="H68" s="107"/>
      <c r="I68" s="107"/>
      <c r="J68" s="107"/>
      <c r="K68" s="109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480</v>
      </c>
      <c r="G70" s="19">
        <f t="shared" ref="G70:J70" si="29">SUM(G63:G69)</f>
        <v>14.617999999999999</v>
      </c>
      <c r="H70" s="19">
        <f t="shared" si="29"/>
        <v>20.419999999999998</v>
      </c>
      <c r="I70" s="19">
        <f t="shared" si="29"/>
        <v>46.86</v>
      </c>
      <c r="J70" s="19">
        <f t="shared" si="29"/>
        <v>433</v>
      </c>
      <c r="K70" s="25"/>
      <c r="L70" s="19">
        <f>SUM(L63:L69)</f>
        <v>91.990000000000009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110" t="s">
        <v>26</v>
      </c>
      <c r="E71" s="111" t="s">
        <v>93</v>
      </c>
      <c r="F71" s="112">
        <v>200</v>
      </c>
      <c r="G71" s="112">
        <v>9.6999999999999993</v>
      </c>
      <c r="H71" s="112">
        <v>3.4</v>
      </c>
      <c r="I71" s="112">
        <v>24.1</v>
      </c>
      <c r="J71" s="112">
        <v>166</v>
      </c>
      <c r="K71" s="142" t="s">
        <v>94</v>
      </c>
      <c r="L71" s="43">
        <v>11.45</v>
      </c>
    </row>
    <row r="72" spans="1:12" ht="15">
      <c r="A72" s="23"/>
      <c r="B72" s="15"/>
      <c r="C72" s="11"/>
      <c r="D72" s="110" t="s">
        <v>27</v>
      </c>
      <c r="E72" s="111" t="s">
        <v>95</v>
      </c>
      <c r="F72" s="112">
        <v>130</v>
      </c>
      <c r="G72" s="112">
        <v>14.42</v>
      </c>
      <c r="H72" s="112">
        <v>12.94</v>
      </c>
      <c r="I72" s="112">
        <v>19.72</v>
      </c>
      <c r="J72" s="112">
        <v>239.42</v>
      </c>
      <c r="K72" s="113" t="s">
        <v>96</v>
      </c>
      <c r="L72" s="43">
        <v>38.93</v>
      </c>
    </row>
    <row r="73" spans="1:12" ht="15">
      <c r="A73" s="23"/>
      <c r="B73" s="15"/>
      <c r="C73" s="11"/>
      <c r="D73" s="110" t="s">
        <v>28</v>
      </c>
      <c r="E73" s="111" t="s">
        <v>97</v>
      </c>
      <c r="F73" s="112">
        <v>150</v>
      </c>
      <c r="G73" s="112">
        <v>3.5</v>
      </c>
      <c r="H73" s="112">
        <v>5.2</v>
      </c>
      <c r="I73" s="112">
        <v>36.6</v>
      </c>
      <c r="J73" s="112">
        <v>206.2</v>
      </c>
      <c r="K73" s="113" t="s">
        <v>98</v>
      </c>
      <c r="L73" s="43">
        <v>14.33</v>
      </c>
    </row>
    <row r="74" spans="1:12" ht="15">
      <c r="A74" s="23"/>
      <c r="B74" s="15"/>
      <c r="C74" s="11"/>
      <c r="D74" s="110" t="s">
        <v>29</v>
      </c>
      <c r="E74" s="111" t="s">
        <v>99</v>
      </c>
      <c r="F74" s="112">
        <v>200</v>
      </c>
      <c r="G74" s="112" t="s">
        <v>100</v>
      </c>
      <c r="H74" s="112">
        <v>0.25</v>
      </c>
      <c r="I74" s="112">
        <v>26.8</v>
      </c>
      <c r="J74" s="112">
        <v>111</v>
      </c>
      <c r="K74" s="113" t="s">
        <v>101</v>
      </c>
      <c r="L74" s="43">
        <v>7.35</v>
      </c>
    </row>
    <row r="75" spans="1:12" ht="15">
      <c r="A75" s="23"/>
      <c r="B75" s="15"/>
      <c r="C75" s="11"/>
      <c r="D75" s="110" t="s">
        <v>30</v>
      </c>
      <c r="E75" s="111" t="s">
        <v>84</v>
      </c>
      <c r="F75" s="112">
        <v>80</v>
      </c>
      <c r="G75" s="112">
        <v>0.62</v>
      </c>
      <c r="H75" s="112">
        <v>1.9</v>
      </c>
      <c r="I75" s="112">
        <v>20.010000000000002</v>
      </c>
      <c r="J75" s="112">
        <v>175.7</v>
      </c>
      <c r="K75" s="113"/>
      <c r="L75" s="43">
        <v>10.4</v>
      </c>
    </row>
    <row r="76" spans="1:12" ht="15">
      <c r="A76" s="23"/>
      <c r="B76" s="15"/>
      <c r="C76" s="11"/>
      <c r="D76" s="110" t="s">
        <v>31</v>
      </c>
      <c r="E76" s="111"/>
      <c r="F76" s="112"/>
      <c r="G76" s="112"/>
      <c r="H76" s="112"/>
      <c r="I76" s="112"/>
      <c r="J76" s="112"/>
      <c r="K76" s="113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110" t="s">
        <v>25</v>
      </c>
      <c r="E78" s="111" t="s">
        <v>91</v>
      </c>
      <c r="F78" s="112">
        <v>100</v>
      </c>
      <c r="G78" s="112">
        <v>1.3</v>
      </c>
      <c r="H78" s="112">
        <v>5</v>
      </c>
      <c r="I78" s="112">
        <v>13.6</v>
      </c>
      <c r="J78" s="112">
        <v>105</v>
      </c>
      <c r="K78" s="113" t="s">
        <v>92</v>
      </c>
      <c r="L78" s="43">
        <v>9.99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860</v>
      </c>
      <c r="G80" s="19">
        <f t="shared" ref="G80" si="30">SUM(G71:G79)</f>
        <v>29.54</v>
      </c>
      <c r="H80" s="19">
        <f t="shared" ref="H80" si="31">SUM(H71:H79)</f>
        <v>28.689999999999998</v>
      </c>
      <c r="I80" s="19">
        <f t="shared" ref="I80" si="32">SUM(I71:I79)</f>
        <v>140.83000000000001</v>
      </c>
      <c r="J80" s="19">
        <f t="shared" ref="J80" si="33">SUM(J71:J79)</f>
        <v>1003.3199999999999</v>
      </c>
      <c r="K80" s="25"/>
      <c r="L80" s="19">
        <f>SUM(L71:L79)</f>
        <v>92.449999999999989</v>
      </c>
    </row>
    <row r="81" spans="1:12" ht="15.75" customHeight="1" thickBot="1">
      <c r="A81" s="29">
        <f>A63</f>
        <v>1</v>
      </c>
      <c r="B81" s="30">
        <f>B63</f>
        <v>4</v>
      </c>
      <c r="C81" s="150" t="s">
        <v>4</v>
      </c>
      <c r="D81" s="151"/>
      <c r="E81" s="31"/>
      <c r="F81" s="32">
        <f>F78+F80</f>
        <v>960</v>
      </c>
      <c r="G81" s="32">
        <f>G78+G80</f>
        <v>30.84</v>
      </c>
      <c r="H81" s="32">
        <f>H78+H80</f>
        <v>33.69</v>
      </c>
      <c r="I81" s="32">
        <f>I78+I80</f>
        <v>154.43</v>
      </c>
      <c r="J81" s="32">
        <f>J78+J80</f>
        <v>1108.32</v>
      </c>
      <c r="K81" s="32"/>
      <c r="L81" s="32">
        <f>L80+L70</f>
        <v>184.44</v>
      </c>
    </row>
    <row r="82" spans="1:12" ht="15">
      <c r="A82" s="20">
        <v>1</v>
      </c>
      <c r="B82" s="21">
        <v>5</v>
      </c>
      <c r="C82" s="22" t="s">
        <v>19</v>
      </c>
      <c r="D82" s="115" t="s">
        <v>20</v>
      </c>
      <c r="E82" s="118" t="s">
        <v>102</v>
      </c>
      <c r="F82" s="119">
        <v>130</v>
      </c>
      <c r="G82" s="119">
        <v>7.09</v>
      </c>
      <c r="H82" s="119">
        <v>14.5</v>
      </c>
      <c r="I82" s="119">
        <v>1.05</v>
      </c>
      <c r="J82" s="119">
        <v>163</v>
      </c>
      <c r="K82" s="120" t="s">
        <v>103</v>
      </c>
      <c r="L82" s="40">
        <v>18.670000000000002</v>
      </c>
    </row>
    <row r="83" spans="1:12" ht="15">
      <c r="A83" s="23"/>
      <c r="B83" s="15"/>
      <c r="C83" s="11"/>
      <c r="D83" s="116" t="s">
        <v>40</v>
      </c>
      <c r="E83" s="121" t="s">
        <v>71</v>
      </c>
      <c r="F83" s="122">
        <v>40</v>
      </c>
      <c r="G83" s="122">
        <v>6.96</v>
      </c>
      <c r="H83" s="122">
        <v>8.85</v>
      </c>
      <c r="I83" s="122">
        <v>0</v>
      </c>
      <c r="J83" s="122">
        <v>108</v>
      </c>
      <c r="K83" s="123" t="s">
        <v>72</v>
      </c>
      <c r="L83" s="43">
        <v>25.6</v>
      </c>
    </row>
    <row r="84" spans="1:12" ht="15">
      <c r="A84" s="23"/>
      <c r="B84" s="15"/>
      <c r="C84" s="11"/>
      <c r="D84" s="117" t="s">
        <v>21</v>
      </c>
      <c r="E84" s="121" t="s">
        <v>104</v>
      </c>
      <c r="F84" s="122">
        <v>200</v>
      </c>
      <c r="G84" s="122">
        <v>3.8</v>
      </c>
      <c r="H84" s="122">
        <v>3.2</v>
      </c>
      <c r="I84" s="122">
        <v>26.7</v>
      </c>
      <c r="J84" s="122">
        <v>150</v>
      </c>
      <c r="K84" s="124" t="s">
        <v>44</v>
      </c>
      <c r="L84" s="43">
        <v>15.22</v>
      </c>
    </row>
    <row r="85" spans="1:12" ht="15">
      <c r="A85" s="23"/>
      <c r="B85" s="15"/>
      <c r="C85" s="11"/>
      <c r="D85" s="117" t="s">
        <v>22</v>
      </c>
      <c r="E85" s="121"/>
      <c r="F85" s="122"/>
      <c r="G85" s="122"/>
      <c r="H85" s="122"/>
      <c r="I85" s="122"/>
      <c r="J85" s="122"/>
      <c r="K85" s="124"/>
      <c r="L85" s="43"/>
    </row>
    <row r="86" spans="1:12" ht="15">
      <c r="A86" s="23"/>
      <c r="B86" s="15"/>
      <c r="C86" s="11"/>
      <c r="D86" s="117" t="s">
        <v>23</v>
      </c>
      <c r="E86" s="121"/>
      <c r="F86" s="122"/>
      <c r="G86" s="122"/>
      <c r="H86" s="122"/>
      <c r="I86" s="122"/>
      <c r="J86" s="122"/>
      <c r="K86" s="124"/>
      <c r="L86" s="43"/>
    </row>
    <row r="87" spans="1:12" ht="15">
      <c r="A87" s="23"/>
      <c r="B87" s="15"/>
      <c r="C87" s="11"/>
      <c r="D87" s="116" t="s">
        <v>25</v>
      </c>
      <c r="E87" s="121"/>
      <c r="F87" s="122"/>
      <c r="G87" s="122"/>
      <c r="H87" s="122"/>
      <c r="I87" s="122"/>
      <c r="J87" s="122"/>
      <c r="K87" s="124"/>
      <c r="L87" s="43"/>
    </row>
    <row r="88" spans="1:12" ht="15">
      <c r="A88" s="23"/>
      <c r="B88" s="15"/>
      <c r="C88" s="11"/>
      <c r="D88" s="116" t="s">
        <v>46</v>
      </c>
      <c r="E88" s="121"/>
      <c r="F88" s="122"/>
      <c r="G88" s="122"/>
      <c r="H88" s="122"/>
      <c r="I88" s="122"/>
      <c r="J88" s="122"/>
      <c r="K88" s="12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370</v>
      </c>
      <c r="G89" s="19">
        <f t="shared" ref="G89" si="34">SUM(G82:G88)</f>
        <v>17.850000000000001</v>
      </c>
      <c r="H89" s="19">
        <f t="shared" ref="H89" si="35">SUM(H82:H88)</f>
        <v>26.55</v>
      </c>
      <c r="I89" s="19">
        <f t="shared" ref="I89" si="36">SUM(I82:I88)</f>
        <v>27.75</v>
      </c>
      <c r="J89" s="19">
        <f t="shared" ref="J89:L89" si="37">SUM(J82:J88)</f>
        <v>421</v>
      </c>
      <c r="K89" s="25"/>
      <c r="L89" s="19">
        <f t="shared" si="37"/>
        <v>59.49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110" t="s">
        <v>25</v>
      </c>
      <c r="E90" s="126" t="s">
        <v>105</v>
      </c>
      <c r="F90" s="127">
        <v>50</v>
      </c>
      <c r="G90" s="127">
        <v>0.6</v>
      </c>
      <c r="H90" s="127">
        <v>0</v>
      </c>
      <c r="I90" s="127">
        <v>2.2999999999999998</v>
      </c>
      <c r="J90" s="127">
        <v>13</v>
      </c>
      <c r="K90" s="128" t="s">
        <v>48</v>
      </c>
      <c r="L90" s="43">
        <v>23.1</v>
      </c>
    </row>
    <row r="91" spans="1:12" ht="15">
      <c r="A91" s="23"/>
      <c r="B91" s="15"/>
      <c r="C91" s="11"/>
      <c r="D91" s="125" t="s">
        <v>26</v>
      </c>
      <c r="E91" s="126" t="s">
        <v>106</v>
      </c>
      <c r="F91" s="127">
        <v>200</v>
      </c>
      <c r="G91" s="127">
        <v>5.0999999999999996</v>
      </c>
      <c r="H91" s="127">
        <v>5.4</v>
      </c>
      <c r="I91" s="127">
        <v>23.9</v>
      </c>
      <c r="J91" s="127">
        <v>164</v>
      </c>
      <c r="K91" s="128" t="s">
        <v>107</v>
      </c>
      <c r="L91" s="43">
        <v>6.21</v>
      </c>
    </row>
    <row r="92" spans="1:12" ht="15">
      <c r="A92" s="23"/>
      <c r="B92" s="15"/>
      <c r="C92" s="11"/>
      <c r="D92" s="125" t="s">
        <v>27</v>
      </c>
      <c r="E92" s="126" t="s">
        <v>108</v>
      </c>
      <c r="F92" s="127">
        <v>130</v>
      </c>
      <c r="G92" s="127">
        <v>13.71</v>
      </c>
      <c r="H92" s="127">
        <v>14.8</v>
      </c>
      <c r="I92" s="127">
        <v>16.13</v>
      </c>
      <c r="J92" s="127">
        <v>281.39999999999998</v>
      </c>
      <c r="K92" s="128" t="s">
        <v>52</v>
      </c>
      <c r="L92" s="43">
        <v>35.799999999999997</v>
      </c>
    </row>
    <row r="93" spans="1:12" ht="15">
      <c r="A93" s="23"/>
      <c r="B93" s="15"/>
      <c r="C93" s="11"/>
      <c r="D93" s="125" t="s">
        <v>28</v>
      </c>
      <c r="E93" s="126" t="s">
        <v>109</v>
      </c>
      <c r="F93" s="127">
        <v>150</v>
      </c>
      <c r="G93" s="127">
        <v>8.1999999999999993</v>
      </c>
      <c r="H93" s="127">
        <v>6.5</v>
      </c>
      <c r="I93" s="127">
        <v>42.8</v>
      </c>
      <c r="J93" s="127">
        <v>262.2</v>
      </c>
      <c r="K93" s="128" t="s">
        <v>110</v>
      </c>
      <c r="L93" s="43">
        <v>11.45</v>
      </c>
    </row>
    <row r="94" spans="1:12" ht="15">
      <c r="A94" s="23"/>
      <c r="B94" s="15"/>
      <c r="C94" s="11"/>
      <c r="D94" s="125" t="s">
        <v>29</v>
      </c>
      <c r="E94" s="126" t="s">
        <v>55</v>
      </c>
      <c r="F94" s="127">
        <v>200</v>
      </c>
      <c r="G94" s="127">
        <v>1</v>
      </c>
      <c r="H94" s="127">
        <v>0</v>
      </c>
      <c r="I94" s="127">
        <v>24.4</v>
      </c>
      <c r="J94" s="127">
        <v>101.6</v>
      </c>
      <c r="K94" s="128" t="s">
        <v>56</v>
      </c>
      <c r="L94" s="43">
        <v>25.47</v>
      </c>
    </row>
    <row r="95" spans="1:12" ht="15">
      <c r="A95" s="23"/>
      <c r="B95" s="15"/>
      <c r="C95" s="11"/>
      <c r="D95" s="125" t="s">
        <v>30</v>
      </c>
      <c r="E95" s="126" t="s">
        <v>84</v>
      </c>
      <c r="F95" s="127">
        <v>80</v>
      </c>
      <c r="G95" s="127">
        <v>0.62</v>
      </c>
      <c r="H95" s="127">
        <v>1.9</v>
      </c>
      <c r="I95" s="127">
        <v>20.010000000000002</v>
      </c>
      <c r="J95" s="127">
        <v>175.7</v>
      </c>
      <c r="K95" s="128"/>
      <c r="L95" s="43">
        <v>10.4</v>
      </c>
    </row>
    <row r="96" spans="1:12" ht="15">
      <c r="A96" s="23"/>
      <c r="B96" s="15"/>
      <c r="C96" s="11"/>
      <c r="D96" s="125" t="s">
        <v>31</v>
      </c>
      <c r="E96" s="126"/>
      <c r="F96" s="127"/>
      <c r="G96" s="127"/>
      <c r="H96" s="127"/>
      <c r="I96" s="127"/>
      <c r="J96" s="127"/>
      <c r="K96" s="128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38">SUM(G90:G98)</f>
        <v>29.23</v>
      </c>
      <c r="H99" s="19">
        <f t="shared" ref="H99" si="39">SUM(H90:H98)</f>
        <v>28.6</v>
      </c>
      <c r="I99" s="19">
        <f t="shared" ref="I99" si="40">SUM(I90:I98)</f>
        <v>129.54</v>
      </c>
      <c r="J99" s="19">
        <f t="shared" ref="J99:L99" si="41">SUM(J90:J98)</f>
        <v>997.89999999999986</v>
      </c>
      <c r="K99" s="25"/>
      <c r="L99" s="19">
        <f t="shared" si="41"/>
        <v>112.43</v>
      </c>
    </row>
    <row r="100" spans="1:12" ht="15.75" customHeight="1" thickBot="1">
      <c r="A100" s="29">
        <f>A82</f>
        <v>1</v>
      </c>
      <c r="B100" s="30">
        <f>B82</f>
        <v>5</v>
      </c>
      <c r="C100" s="150" t="s">
        <v>4</v>
      </c>
      <c r="D100" s="152"/>
      <c r="E100" s="31"/>
      <c r="F100" s="32">
        <f>F89+F99</f>
        <v>1180</v>
      </c>
      <c r="G100" s="32">
        <f t="shared" ref="G100" si="42">G89+G99</f>
        <v>47.08</v>
      </c>
      <c r="H100" s="32">
        <f t="shared" ref="H100" si="43">H89+H99</f>
        <v>55.150000000000006</v>
      </c>
      <c r="I100" s="32">
        <f t="shared" ref="I100" si="44">I89+I99</f>
        <v>157.29</v>
      </c>
      <c r="J100" s="32">
        <f t="shared" ref="J100:L100" si="45">J89+J99</f>
        <v>1418.8999999999999</v>
      </c>
      <c r="K100" s="32"/>
      <c r="L100" s="32">
        <f t="shared" si="45"/>
        <v>171.92000000000002</v>
      </c>
    </row>
    <row r="101" spans="1:12" ht="15">
      <c r="A101" s="20">
        <v>1</v>
      </c>
      <c r="B101" s="21">
        <v>6</v>
      </c>
      <c r="C101" s="22" t="s">
        <v>19</v>
      </c>
      <c r="D101" s="129" t="s">
        <v>20</v>
      </c>
      <c r="E101" s="132" t="s">
        <v>111</v>
      </c>
      <c r="F101" s="133">
        <v>200</v>
      </c>
      <c r="G101" s="133">
        <v>6</v>
      </c>
      <c r="H101" s="133">
        <v>4.8</v>
      </c>
      <c r="I101" s="133">
        <v>55.9</v>
      </c>
      <c r="J101" s="133">
        <v>347</v>
      </c>
      <c r="K101" s="134" t="s">
        <v>112</v>
      </c>
      <c r="L101" s="40">
        <v>32.17</v>
      </c>
    </row>
    <row r="102" spans="1:12" ht="15">
      <c r="A102" s="23"/>
      <c r="B102" s="15"/>
      <c r="C102" s="11"/>
      <c r="D102" s="130" t="s">
        <v>40</v>
      </c>
      <c r="E102" s="135" t="s">
        <v>113</v>
      </c>
      <c r="F102" s="136">
        <v>50</v>
      </c>
      <c r="G102" s="136">
        <v>4.0999999999999996</v>
      </c>
      <c r="H102" s="136">
        <v>6.5</v>
      </c>
      <c r="I102" s="136">
        <v>14.7</v>
      </c>
      <c r="J102" s="136">
        <v>133</v>
      </c>
      <c r="K102" s="137" t="s">
        <v>114</v>
      </c>
      <c r="L102" s="43">
        <v>39.880000000000003</v>
      </c>
    </row>
    <row r="103" spans="1:12" ht="15">
      <c r="A103" s="23"/>
      <c r="B103" s="15"/>
      <c r="C103" s="11"/>
      <c r="D103" s="131" t="s">
        <v>21</v>
      </c>
      <c r="E103" s="146" t="s">
        <v>115</v>
      </c>
      <c r="F103" s="136">
        <v>200</v>
      </c>
      <c r="G103" s="136">
        <v>3.02</v>
      </c>
      <c r="H103" s="136">
        <v>2.86</v>
      </c>
      <c r="I103" s="136">
        <v>28.71</v>
      </c>
      <c r="J103" s="136">
        <v>121.4</v>
      </c>
      <c r="K103" s="137" t="s">
        <v>60</v>
      </c>
      <c r="L103" s="43">
        <v>15.9</v>
      </c>
    </row>
    <row r="104" spans="1:12" ht="15">
      <c r="A104" s="23"/>
      <c r="B104" s="15"/>
      <c r="C104" s="11"/>
      <c r="D104" s="131" t="s">
        <v>22</v>
      </c>
      <c r="E104" s="135"/>
      <c r="F104" s="136"/>
      <c r="G104" s="136"/>
      <c r="H104" s="136"/>
      <c r="I104" s="136"/>
      <c r="J104" s="136"/>
      <c r="K104" s="137"/>
      <c r="L104" s="43"/>
    </row>
    <row r="105" spans="1:12" ht="15">
      <c r="A105" s="23"/>
      <c r="B105" s="15"/>
      <c r="C105" s="11"/>
      <c r="D105" s="131" t="s">
        <v>23</v>
      </c>
      <c r="E105" s="135" t="s">
        <v>116</v>
      </c>
      <c r="F105" s="136">
        <v>100</v>
      </c>
      <c r="G105" s="136">
        <v>0.4</v>
      </c>
      <c r="H105" s="136">
        <v>0.4</v>
      </c>
      <c r="I105" s="136">
        <v>9.8000000000000007</v>
      </c>
      <c r="J105" s="136">
        <v>47</v>
      </c>
      <c r="K105" s="137" t="s">
        <v>117</v>
      </c>
      <c r="L105" s="43">
        <v>20.8</v>
      </c>
    </row>
    <row r="106" spans="1:12" ht="15">
      <c r="A106" s="23"/>
      <c r="B106" s="15"/>
      <c r="C106" s="11"/>
      <c r="D106" s="130" t="s">
        <v>25</v>
      </c>
      <c r="E106" s="135"/>
      <c r="F106" s="136"/>
      <c r="G106" s="136"/>
      <c r="H106" s="136"/>
      <c r="I106" s="136"/>
      <c r="J106" s="136"/>
      <c r="K106" s="137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46">SUM(G101:G107)</f>
        <v>13.52</v>
      </c>
      <c r="H108" s="19">
        <f t="shared" si="46"/>
        <v>14.56</v>
      </c>
      <c r="I108" s="19">
        <f t="shared" si="46"/>
        <v>109.11</v>
      </c>
      <c r="J108" s="19">
        <f t="shared" si="46"/>
        <v>648.4</v>
      </c>
      <c r="K108" s="25"/>
      <c r="L108" s="19">
        <f t="shared" ref="L108" si="47">SUM(L101:L107)</f>
        <v>108.75000000000001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139" t="s">
        <v>25</v>
      </c>
      <c r="E109" s="140" t="s">
        <v>118</v>
      </c>
      <c r="F109" s="141">
        <v>100</v>
      </c>
      <c r="G109" s="141">
        <v>0.8</v>
      </c>
      <c r="H109" s="141">
        <v>6</v>
      </c>
      <c r="I109" s="141">
        <v>3.4</v>
      </c>
      <c r="J109" s="141">
        <v>71</v>
      </c>
      <c r="K109" s="142" t="s">
        <v>119</v>
      </c>
      <c r="L109" s="43">
        <v>23.02</v>
      </c>
    </row>
    <row r="110" spans="1:12" ht="15">
      <c r="A110" s="23"/>
      <c r="B110" s="15"/>
      <c r="C110" s="11"/>
      <c r="D110" s="139" t="s">
        <v>26</v>
      </c>
      <c r="E110" s="140" t="s">
        <v>120</v>
      </c>
      <c r="F110" s="141">
        <v>200</v>
      </c>
      <c r="G110" s="141">
        <v>1.6</v>
      </c>
      <c r="H110" s="141">
        <v>4.9000000000000004</v>
      </c>
      <c r="I110" s="141">
        <v>11.5</v>
      </c>
      <c r="J110" s="141">
        <v>97</v>
      </c>
      <c r="K110" s="142" t="s">
        <v>121</v>
      </c>
      <c r="L110" s="43">
        <v>10.72</v>
      </c>
    </row>
    <row r="111" spans="1:12" ht="15">
      <c r="A111" s="23"/>
      <c r="B111" s="15"/>
      <c r="C111" s="11"/>
      <c r="D111" s="139" t="s">
        <v>27</v>
      </c>
      <c r="E111" s="140" t="s">
        <v>122</v>
      </c>
      <c r="F111" s="141">
        <v>130</v>
      </c>
      <c r="G111" s="141">
        <v>9.4700000000000006</v>
      </c>
      <c r="H111" s="141">
        <v>15.34</v>
      </c>
      <c r="I111" s="141">
        <v>12.02</v>
      </c>
      <c r="J111" s="141">
        <v>273</v>
      </c>
      <c r="K111" s="142" t="s">
        <v>123</v>
      </c>
      <c r="L111" s="43">
        <v>37.630000000000003</v>
      </c>
    </row>
    <row r="112" spans="1:12" ht="15">
      <c r="A112" s="23"/>
      <c r="B112" s="15"/>
      <c r="C112" s="11"/>
      <c r="D112" s="139" t="s">
        <v>28</v>
      </c>
      <c r="E112" s="140" t="s">
        <v>124</v>
      </c>
      <c r="F112" s="141">
        <v>150</v>
      </c>
      <c r="G112" s="141">
        <v>5</v>
      </c>
      <c r="H112" s="141">
        <v>5.4</v>
      </c>
      <c r="I112" s="141">
        <v>35</v>
      </c>
      <c r="J112" s="141">
        <v>207.7</v>
      </c>
      <c r="K112" s="142" t="s">
        <v>125</v>
      </c>
      <c r="L112" s="43">
        <v>10.47</v>
      </c>
    </row>
    <row r="113" spans="1:12" ht="15">
      <c r="A113" s="23"/>
      <c r="B113" s="15"/>
      <c r="C113" s="11"/>
      <c r="D113" s="139" t="s">
        <v>29</v>
      </c>
      <c r="E113" s="140" t="s">
        <v>126</v>
      </c>
      <c r="F113" s="141">
        <v>200</v>
      </c>
      <c r="G113" s="141">
        <v>0.08</v>
      </c>
      <c r="H113" s="141">
        <v>0</v>
      </c>
      <c r="I113" s="141">
        <v>11.94</v>
      </c>
      <c r="J113" s="141">
        <v>48.8</v>
      </c>
      <c r="K113" s="142" t="s">
        <v>176</v>
      </c>
      <c r="L113" s="43">
        <v>9.99</v>
      </c>
    </row>
    <row r="114" spans="1:12" ht="15">
      <c r="A114" s="23"/>
      <c r="B114" s="15"/>
      <c r="C114" s="11"/>
      <c r="D114" s="139" t="s">
        <v>30</v>
      </c>
      <c r="E114" s="140" t="s">
        <v>84</v>
      </c>
      <c r="F114" s="141">
        <v>80</v>
      </c>
      <c r="G114" s="141">
        <v>0.62</v>
      </c>
      <c r="H114" s="141">
        <v>1.9</v>
      </c>
      <c r="I114" s="141">
        <v>20.010000000000002</v>
      </c>
      <c r="J114" s="141">
        <v>175.7</v>
      </c>
      <c r="K114" s="142"/>
      <c r="L114" s="43">
        <v>10.4</v>
      </c>
    </row>
    <row r="115" spans="1:12" ht="15">
      <c r="A115" s="23"/>
      <c r="B115" s="15"/>
      <c r="C115" s="11"/>
      <c r="D115" s="139" t="s">
        <v>31</v>
      </c>
      <c r="E115" s="140"/>
      <c r="F115" s="141"/>
      <c r="G115" s="141"/>
      <c r="H115" s="141"/>
      <c r="I115" s="141"/>
      <c r="J115" s="141"/>
      <c r="K115" s="142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860</v>
      </c>
      <c r="G118" s="19">
        <f t="shared" ref="G118:J118" si="48">SUM(G109:G117)</f>
        <v>17.57</v>
      </c>
      <c r="H118" s="19">
        <f t="shared" si="48"/>
        <v>33.54</v>
      </c>
      <c r="I118" s="19">
        <f t="shared" si="48"/>
        <v>93.87</v>
      </c>
      <c r="J118" s="19">
        <f t="shared" si="48"/>
        <v>873.2</v>
      </c>
      <c r="K118" s="25"/>
      <c r="L118" s="19">
        <f t="shared" ref="L118" si="49">SUM(L109:L117)</f>
        <v>102.23</v>
      </c>
    </row>
    <row r="119" spans="1:12" ht="15.75" customHeight="1">
      <c r="A119" s="29">
        <f>A101</f>
        <v>1</v>
      </c>
      <c r="B119" s="30">
        <f>B101</f>
        <v>6</v>
      </c>
      <c r="C119" s="150" t="s">
        <v>4</v>
      </c>
      <c r="D119" s="152"/>
      <c r="E119" s="31"/>
      <c r="F119" s="32">
        <f>F108+F118</f>
        <v>1410</v>
      </c>
      <c r="G119" s="32">
        <f t="shared" ref="G119:J119" si="50">G108+G118</f>
        <v>31.09</v>
      </c>
      <c r="H119" s="32">
        <f t="shared" si="50"/>
        <v>48.1</v>
      </c>
      <c r="I119" s="32">
        <f t="shared" si="50"/>
        <v>202.98000000000002</v>
      </c>
      <c r="J119" s="32">
        <f t="shared" si="50"/>
        <v>1521.6</v>
      </c>
      <c r="K119" s="32"/>
      <c r="L119" s="32">
        <f t="shared" ref="L119" si="51">L108+L118</f>
        <v>210.98000000000002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9" t="s">
        <v>127</v>
      </c>
      <c r="F120" s="40">
        <v>200</v>
      </c>
      <c r="G120" s="40">
        <v>6.1</v>
      </c>
      <c r="H120" s="40">
        <v>11.3</v>
      </c>
      <c r="I120" s="40">
        <v>43.4</v>
      </c>
      <c r="J120" s="40">
        <v>300</v>
      </c>
      <c r="K120" s="41" t="s">
        <v>70</v>
      </c>
      <c r="L120" s="40">
        <v>29.94</v>
      </c>
    </row>
    <row r="121" spans="1:12" ht="15">
      <c r="A121" s="14"/>
      <c r="B121" s="15"/>
      <c r="C121" s="11"/>
      <c r="D121" s="6" t="s">
        <v>40</v>
      </c>
      <c r="E121" s="42" t="s">
        <v>71</v>
      </c>
      <c r="F121" s="43">
        <v>40</v>
      </c>
      <c r="G121" s="43">
        <v>6.96</v>
      </c>
      <c r="H121" s="43">
        <v>8.85</v>
      </c>
      <c r="I121" s="43">
        <v>0</v>
      </c>
      <c r="J121" s="43">
        <v>108</v>
      </c>
      <c r="K121" s="65" t="s">
        <v>72</v>
      </c>
      <c r="L121" s="43">
        <v>25.6</v>
      </c>
    </row>
    <row r="122" spans="1:12" ht="15">
      <c r="A122" s="14"/>
      <c r="B122" s="15"/>
      <c r="C122" s="11"/>
      <c r="D122" s="7" t="s">
        <v>21</v>
      </c>
      <c r="E122" s="42" t="s">
        <v>104</v>
      </c>
      <c r="F122" s="43">
        <v>200</v>
      </c>
      <c r="G122" s="43">
        <v>3.8</v>
      </c>
      <c r="H122" s="43">
        <v>3.2</v>
      </c>
      <c r="I122" s="43">
        <v>26.7</v>
      </c>
      <c r="J122" s="43">
        <v>150</v>
      </c>
      <c r="K122" s="44" t="s">
        <v>44</v>
      </c>
      <c r="L122" s="43">
        <v>15.22</v>
      </c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 t="s">
        <v>128</v>
      </c>
      <c r="F124" s="43">
        <v>100</v>
      </c>
      <c r="G124" s="43">
        <v>0.53</v>
      </c>
      <c r="H124" s="43">
        <v>0.13</v>
      </c>
      <c r="I124" s="43">
        <v>14.28</v>
      </c>
      <c r="J124" s="43">
        <v>60</v>
      </c>
      <c r="K124" s="44" t="s">
        <v>45</v>
      </c>
      <c r="L124" s="43">
        <v>21.7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52">SUM(G120:G126)</f>
        <v>17.39</v>
      </c>
      <c r="H127" s="19">
        <f t="shared" si="52"/>
        <v>23.479999999999997</v>
      </c>
      <c r="I127" s="19">
        <f t="shared" si="52"/>
        <v>84.38</v>
      </c>
      <c r="J127" s="19">
        <f t="shared" si="52"/>
        <v>618</v>
      </c>
      <c r="K127" s="25"/>
      <c r="L127" s="19">
        <f t="shared" ref="L127" si="53">SUM(L120:L126)</f>
        <v>92.460000000000008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129</v>
      </c>
      <c r="F128" s="43">
        <v>100</v>
      </c>
      <c r="G128" s="43">
        <v>1.4</v>
      </c>
      <c r="H128" s="43">
        <v>4.5999999999999996</v>
      </c>
      <c r="I128" s="43">
        <v>10.3</v>
      </c>
      <c r="J128" s="43">
        <v>88</v>
      </c>
      <c r="K128" s="44" t="s">
        <v>130</v>
      </c>
      <c r="L128" s="43">
        <v>9.99</v>
      </c>
    </row>
    <row r="129" spans="1:12" ht="15">
      <c r="A129" s="14"/>
      <c r="B129" s="15"/>
      <c r="C129" s="11"/>
      <c r="D129" s="7" t="s">
        <v>26</v>
      </c>
      <c r="E129" s="42" t="s">
        <v>131</v>
      </c>
      <c r="F129" s="43">
        <v>235</v>
      </c>
      <c r="G129" s="43">
        <v>9.5</v>
      </c>
      <c r="H129" s="43">
        <v>6.6</v>
      </c>
      <c r="I129" s="43">
        <v>23.3</v>
      </c>
      <c r="J129" s="43">
        <v>191</v>
      </c>
      <c r="K129" s="44" t="s">
        <v>132</v>
      </c>
      <c r="L129" s="43">
        <v>15.67</v>
      </c>
    </row>
    <row r="130" spans="1:12" ht="15">
      <c r="A130" s="14"/>
      <c r="B130" s="15"/>
      <c r="C130" s="11"/>
      <c r="D130" s="7" t="s">
        <v>27</v>
      </c>
      <c r="E130" s="42" t="s">
        <v>133</v>
      </c>
      <c r="F130" s="43">
        <v>130</v>
      </c>
      <c r="G130" s="43">
        <v>7.37</v>
      </c>
      <c r="H130" s="43">
        <v>6.25</v>
      </c>
      <c r="I130" s="43">
        <v>9.8699999999999992</v>
      </c>
      <c r="J130" s="43">
        <v>160.6</v>
      </c>
      <c r="K130" s="44" t="s">
        <v>134</v>
      </c>
      <c r="L130" s="43">
        <v>31.34</v>
      </c>
    </row>
    <row r="131" spans="1:12" ht="15">
      <c r="A131" s="14"/>
      <c r="B131" s="15"/>
      <c r="C131" s="11"/>
      <c r="D131" s="7" t="s">
        <v>28</v>
      </c>
      <c r="E131" s="42" t="s">
        <v>53</v>
      </c>
      <c r="F131" s="43">
        <v>150</v>
      </c>
      <c r="G131" s="43">
        <v>3.1</v>
      </c>
      <c r="H131" s="43">
        <v>5.7</v>
      </c>
      <c r="I131" s="43">
        <v>23.7</v>
      </c>
      <c r="J131" s="43">
        <v>158</v>
      </c>
      <c r="K131" s="44" t="s">
        <v>54</v>
      </c>
      <c r="L131" s="43">
        <v>16.440000000000001</v>
      </c>
    </row>
    <row r="132" spans="1:12" ht="15">
      <c r="A132" s="14"/>
      <c r="B132" s="15"/>
      <c r="C132" s="11"/>
      <c r="D132" s="7" t="s">
        <v>29</v>
      </c>
      <c r="E132" s="42" t="s">
        <v>87</v>
      </c>
      <c r="F132" s="43">
        <v>200</v>
      </c>
      <c r="G132" s="43">
        <v>0.1</v>
      </c>
      <c r="H132" s="43">
        <v>0</v>
      </c>
      <c r="I132" s="43">
        <v>15</v>
      </c>
      <c r="J132" s="43">
        <v>60</v>
      </c>
      <c r="K132" s="44" t="s">
        <v>88</v>
      </c>
      <c r="L132" s="43">
        <v>1.92</v>
      </c>
    </row>
    <row r="133" spans="1:12" ht="15">
      <c r="A133" s="14"/>
      <c r="B133" s="15"/>
      <c r="C133" s="11"/>
      <c r="D133" s="7" t="s">
        <v>30</v>
      </c>
      <c r="E133" s="42" t="s">
        <v>84</v>
      </c>
      <c r="F133" s="43">
        <v>80</v>
      </c>
      <c r="G133" s="43">
        <v>0.62</v>
      </c>
      <c r="H133" s="43">
        <v>1.9</v>
      </c>
      <c r="I133" s="43">
        <v>20.010000000000002</v>
      </c>
      <c r="J133" s="43">
        <v>175.7</v>
      </c>
      <c r="K133" s="44"/>
      <c r="L133" s="43">
        <v>10.4</v>
      </c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895</v>
      </c>
      <c r="G137" s="19">
        <f t="shared" ref="G137:J137" si="54">SUM(G128:G136)</f>
        <v>22.090000000000003</v>
      </c>
      <c r="H137" s="19">
        <f t="shared" si="54"/>
        <v>25.049999999999997</v>
      </c>
      <c r="I137" s="19">
        <f t="shared" si="54"/>
        <v>102.18</v>
      </c>
      <c r="J137" s="19">
        <f t="shared" si="54"/>
        <v>833.3</v>
      </c>
      <c r="K137" s="25"/>
      <c r="L137" s="19">
        <f t="shared" ref="L137" si="55">SUM(L128:L136)</f>
        <v>85.76</v>
      </c>
    </row>
    <row r="138" spans="1:12" ht="15">
      <c r="A138" s="33">
        <f>A120</f>
        <v>2</v>
      </c>
      <c r="B138" s="33">
        <f>B120</f>
        <v>1</v>
      </c>
      <c r="C138" s="150" t="s">
        <v>4</v>
      </c>
      <c r="D138" s="152"/>
      <c r="E138" s="31"/>
      <c r="F138" s="32">
        <f>F127+F137</f>
        <v>1435</v>
      </c>
      <c r="G138" s="32">
        <f t="shared" ref="G138" si="56">G127+G137</f>
        <v>39.480000000000004</v>
      </c>
      <c r="H138" s="32">
        <f t="shared" ref="H138" si="57">H127+H137</f>
        <v>48.529999999999994</v>
      </c>
      <c r="I138" s="32">
        <f t="shared" ref="I138" si="58">I127+I137</f>
        <v>186.56</v>
      </c>
      <c r="J138" s="32">
        <f t="shared" ref="J138:L138" si="59">J127+J137</f>
        <v>1451.3</v>
      </c>
      <c r="K138" s="32"/>
      <c r="L138" s="32">
        <f t="shared" si="59"/>
        <v>178.22000000000003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9" t="s">
        <v>170</v>
      </c>
      <c r="F139" s="40">
        <v>150</v>
      </c>
      <c r="G139" s="40">
        <v>15.5</v>
      </c>
      <c r="H139" s="40">
        <v>12</v>
      </c>
      <c r="I139" s="40">
        <v>71.8</v>
      </c>
      <c r="J139" s="40">
        <v>457</v>
      </c>
      <c r="K139" s="41" t="s">
        <v>136</v>
      </c>
      <c r="L139" s="40">
        <v>42.89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135</v>
      </c>
      <c r="F141" s="43">
        <v>200</v>
      </c>
      <c r="G141" s="43">
        <v>3.02</v>
      </c>
      <c r="H141" s="43">
        <v>2.86</v>
      </c>
      <c r="I141" s="43">
        <v>28.71</v>
      </c>
      <c r="J141" s="43">
        <v>121.4</v>
      </c>
      <c r="K141" s="44" t="s">
        <v>60</v>
      </c>
      <c r="L141" s="43">
        <v>15.9</v>
      </c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40</v>
      </c>
      <c r="E144" s="146" t="s">
        <v>137</v>
      </c>
      <c r="F144" s="147">
        <v>30</v>
      </c>
      <c r="G144" s="147">
        <v>8.0000000000000002E-3</v>
      </c>
      <c r="H144" s="147">
        <v>7.25</v>
      </c>
      <c r="I144" s="147">
        <v>0.13</v>
      </c>
      <c r="J144" s="147">
        <v>66</v>
      </c>
      <c r="K144" s="148" t="s">
        <v>42</v>
      </c>
      <c r="L144" s="43">
        <v>16.88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380</v>
      </c>
      <c r="G146" s="19">
        <f t="shared" ref="G146:J146" si="60">SUM(G139:G145)</f>
        <v>18.527999999999999</v>
      </c>
      <c r="H146" s="19">
        <f t="shared" si="60"/>
        <v>22.11</v>
      </c>
      <c r="I146" s="19">
        <f t="shared" si="60"/>
        <v>100.63999999999999</v>
      </c>
      <c r="J146" s="19">
        <f t="shared" si="60"/>
        <v>644.4</v>
      </c>
      <c r="K146" s="25"/>
      <c r="L146" s="19">
        <f t="shared" ref="L146" si="61">SUM(L139:L145)</f>
        <v>75.67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47</v>
      </c>
      <c r="F147" s="43">
        <v>50</v>
      </c>
      <c r="G147" s="43">
        <v>0.4</v>
      </c>
      <c r="H147" s="43">
        <v>0</v>
      </c>
      <c r="I147" s="43">
        <v>1.7</v>
      </c>
      <c r="J147" s="43">
        <v>8</v>
      </c>
      <c r="K147" s="44" t="s">
        <v>138</v>
      </c>
      <c r="L147" s="43">
        <v>11.38</v>
      </c>
    </row>
    <row r="148" spans="1:12" ht="15">
      <c r="A148" s="23"/>
      <c r="B148" s="15"/>
      <c r="C148" s="11"/>
      <c r="D148" s="7" t="s">
        <v>26</v>
      </c>
      <c r="E148" s="42" t="s">
        <v>139</v>
      </c>
      <c r="F148" s="43">
        <v>260</v>
      </c>
      <c r="G148" s="43">
        <v>1.8</v>
      </c>
      <c r="H148" s="43">
        <v>4.9000000000000004</v>
      </c>
      <c r="I148" s="43">
        <v>15.2</v>
      </c>
      <c r="J148" s="43">
        <v>112</v>
      </c>
      <c r="K148" s="44" t="s">
        <v>140</v>
      </c>
      <c r="L148" s="43">
        <v>10.93</v>
      </c>
    </row>
    <row r="149" spans="1:12" ht="15">
      <c r="A149" s="23"/>
      <c r="B149" s="15"/>
      <c r="C149" s="11"/>
      <c r="D149" s="7" t="s">
        <v>27</v>
      </c>
      <c r="E149" s="42" t="s">
        <v>141</v>
      </c>
      <c r="F149" s="43">
        <v>175</v>
      </c>
      <c r="G149" s="43">
        <v>14.1</v>
      </c>
      <c r="H149" s="43">
        <v>17.899999999999999</v>
      </c>
      <c r="I149" s="43">
        <v>18.399999999999999</v>
      </c>
      <c r="J149" s="43">
        <v>291</v>
      </c>
      <c r="K149" s="44" t="s">
        <v>142</v>
      </c>
      <c r="L149" s="43">
        <v>44.17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143</v>
      </c>
      <c r="F151" s="43">
        <v>200</v>
      </c>
      <c r="G151" s="43">
        <v>0.25</v>
      </c>
      <c r="H151" s="43">
        <v>0.25</v>
      </c>
      <c r="I151" s="43">
        <v>25.4</v>
      </c>
      <c r="J151" s="43">
        <v>104</v>
      </c>
      <c r="K151" s="44" t="s">
        <v>83</v>
      </c>
      <c r="L151" s="43">
        <v>10.15</v>
      </c>
    </row>
    <row r="152" spans="1:12" ht="15">
      <c r="A152" s="23"/>
      <c r="B152" s="15"/>
      <c r="C152" s="11"/>
      <c r="D152" s="7" t="s">
        <v>30</v>
      </c>
      <c r="E152" s="42" t="s">
        <v>22</v>
      </c>
      <c r="F152" s="43">
        <v>80</v>
      </c>
      <c r="G152" s="43">
        <v>0.62</v>
      </c>
      <c r="H152" s="43">
        <v>1.9</v>
      </c>
      <c r="I152" s="43">
        <v>20.010000000000002</v>
      </c>
      <c r="J152" s="43">
        <v>175.7</v>
      </c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765</v>
      </c>
      <c r="G156" s="19">
        <f t="shared" ref="G156:J156" si="62">SUM(G147:G155)</f>
        <v>17.170000000000002</v>
      </c>
      <c r="H156" s="19">
        <f t="shared" si="62"/>
        <v>24.949999999999996</v>
      </c>
      <c r="I156" s="19">
        <f t="shared" si="62"/>
        <v>80.709999999999994</v>
      </c>
      <c r="J156" s="19">
        <f t="shared" si="62"/>
        <v>690.7</v>
      </c>
      <c r="K156" s="25"/>
      <c r="L156" s="19">
        <f t="shared" ref="L156" si="63">SUM(L147:L155)</f>
        <v>76.63000000000001</v>
      </c>
    </row>
    <row r="157" spans="1:12" ht="15">
      <c r="A157" s="29">
        <f>A139</f>
        <v>2</v>
      </c>
      <c r="B157" s="30">
        <f>B139</f>
        <v>2</v>
      </c>
      <c r="C157" s="150" t="s">
        <v>4</v>
      </c>
      <c r="D157" s="152"/>
      <c r="E157" s="31"/>
      <c r="F157" s="32">
        <f>F146+F156</f>
        <v>1145</v>
      </c>
      <c r="G157" s="32">
        <f t="shared" ref="G157" si="64">G146+G156</f>
        <v>35.698</v>
      </c>
      <c r="H157" s="32">
        <f t="shared" ref="H157" si="65">H146+H156</f>
        <v>47.059999999999995</v>
      </c>
      <c r="I157" s="32">
        <f t="shared" ref="I157" si="66">I146+I156</f>
        <v>181.34999999999997</v>
      </c>
      <c r="J157" s="32">
        <f t="shared" ref="J157:L157" si="67">J146+J156</f>
        <v>1335.1</v>
      </c>
      <c r="K157" s="32"/>
      <c r="L157" s="32">
        <f t="shared" si="67"/>
        <v>152.30000000000001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9" t="s">
        <v>144</v>
      </c>
      <c r="F158" s="40">
        <v>250</v>
      </c>
      <c r="G158" s="40">
        <v>4.3</v>
      </c>
      <c r="H158" s="40">
        <v>4.8</v>
      </c>
      <c r="I158" s="40">
        <v>20.7</v>
      </c>
      <c r="J158" s="40">
        <v>143</v>
      </c>
      <c r="K158" s="41" t="s">
        <v>145</v>
      </c>
      <c r="L158" s="40">
        <v>21.45</v>
      </c>
    </row>
    <row r="159" spans="1:12" ht="15">
      <c r="A159" s="23"/>
      <c r="B159" s="15"/>
      <c r="C159" s="11"/>
      <c r="D159" s="6" t="s">
        <v>40</v>
      </c>
      <c r="E159" s="146" t="s">
        <v>113</v>
      </c>
      <c r="F159" s="147">
        <v>50</v>
      </c>
      <c r="G159" s="147">
        <v>4.0999999999999996</v>
      </c>
      <c r="H159" s="147">
        <v>6.5</v>
      </c>
      <c r="I159" s="147">
        <v>14.7</v>
      </c>
      <c r="J159" s="147">
        <v>133</v>
      </c>
      <c r="K159" s="149" t="s">
        <v>114</v>
      </c>
      <c r="L159" s="43">
        <v>39.880000000000003</v>
      </c>
    </row>
    <row r="160" spans="1:12" ht="15">
      <c r="A160" s="23"/>
      <c r="B160" s="15"/>
      <c r="C160" s="11"/>
      <c r="D160" s="7" t="s">
        <v>21</v>
      </c>
      <c r="E160" s="42" t="s">
        <v>171</v>
      </c>
      <c r="F160" s="43">
        <v>200</v>
      </c>
      <c r="G160" s="43">
        <v>1.4</v>
      </c>
      <c r="H160" s="43">
        <v>1.6</v>
      </c>
      <c r="I160" s="43">
        <v>17.7</v>
      </c>
      <c r="J160" s="43">
        <v>91</v>
      </c>
      <c r="K160" s="44" t="s">
        <v>146</v>
      </c>
      <c r="L160" s="43">
        <v>12.4</v>
      </c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68">SUM(G158:G164)</f>
        <v>9.7999999999999989</v>
      </c>
      <c r="H165" s="19">
        <f t="shared" si="68"/>
        <v>12.9</v>
      </c>
      <c r="I165" s="19">
        <f t="shared" si="68"/>
        <v>53.099999999999994</v>
      </c>
      <c r="J165" s="19">
        <f t="shared" si="68"/>
        <v>367</v>
      </c>
      <c r="K165" s="25"/>
      <c r="L165" s="19">
        <f t="shared" ref="L165" si="69">SUM(L158:L164)</f>
        <v>73.73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147</v>
      </c>
      <c r="F166" s="43">
        <v>100</v>
      </c>
      <c r="G166" s="43">
        <v>1.3</v>
      </c>
      <c r="H166" s="43">
        <v>5</v>
      </c>
      <c r="I166" s="43">
        <v>13.6</v>
      </c>
      <c r="J166" s="43">
        <v>105</v>
      </c>
      <c r="K166" s="44" t="s">
        <v>148</v>
      </c>
      <c r="L166" s="43">
        <v>14.49</v>
      </c>
    </row>
    <row r="167" spans="1:12" ht="15">
      <c r="A167" s="23"/>
      <c r="B167" s="15"/>
      <c r="C167" s="11"/>
      <c r="D167" s="7" t="s">
        <v>26</v>
      </c>
      <c r="E167" s="42" t="s">
        <v>78</v>
      </c>
      <c r="F167" s="43">
        <v>260</v>
      </c>
      <c r="G167" s="43">
        <v>2</v>
      </c>
      <c r="H167" s="43">
        <v>5.0999999999999996</v>
      </c>
      <c r="I167" s="43">
        <v>20</v>
      </c>
      <c r="J167" s="43">
        <v>137</v>
      </c>
      <c r="K167" s="44" t="s">
        <v>149</v>
      </c>
      <c r="L167" s="43">
        <v>11.55</v>
      </c>
    </row>
    <row r="168" spans="1:12" ht="15">
      <c r="A168" s="23"/>
      <c r="B168" s="15"/>
      <c r="C168" s="11"/>
      <c r="D168" s="7" t="s">
        <v>27</v>
      </c>
      <c r="E168" s="42" t="s">
        <v>150</v>
      </c>
      <c r="F168" s="43">
        <v>130</v>
      </c>
      <c r="G168" s="43">
        <v>14.42</v>
      </c>
      <c r="H168" s="43">
        <v>12.94</v>
      </c>
      <c r="I168" s="43">
        <v>19.72</v>
      </c>
      <c r="J168" s="43">
        <v>239.42</v>
      </c>
      <c r="K168" s="44" t="s">
        <v>96</v>
      </c>
      <c r="L168" s="43">
        <v>38.93</v>
      </c>
    </row>
    <row r="169" spans="1:12" ht="15">
      <c r="A169" s="23"/>
      <c r="B169" s="15"/>
      <c r="C169" s="11"/>
      <c r="D169" s="7" t="s">
        <v>28</v>
      </c>
      <c r="E169" s="42" t="s">
        <v>151</v>
      </c>
      <c r="F169" s="43">
        <v>150</v>
      </c>
      <c r="G169" s="43">
        <v>8.1999999999999993</v>
      </c>
      <c r="H169" s="43">
        <v>6.5</v>
      </c>
      <c r="I169" s="43">
        <v>42.8</v>
      </c>
      <c r="J169" s="43">
        <v>262.2</v>
      </c>
      <c r="K169" s="44" t="s">
        <v>110</v>
      </c>
      <c r="L169" s="43">
        <v>11.45</v>
      </c>
    </row>
    <row r="170" spans="1:12" ht="15">
      <c r="A170" s="23"/>
      <c r="B170" s="15"/>
      <c r="C170" s="11"/>
      <c r="D170" s="7" t="s">
        <v>29</v>
      </c>
      <c r="E170" s="42" t="s">
        <v>152</v>
      </c>
      <c r="F170" s="43">
        <v>200</v>
      </c>
      <c r="G170" s="43">
        <v>0.16</v>
      </c>
      <c r="H170" s="43">
        <v>0.12</v>
      </c>
      <c r="I170" s="43">
        <v>16.77</v>
      </c>
      <c r="J170" s="43">
        <v>66.069999999999993</v>
      </c>
      <c r="K170" s="44" t="s">
        <v>153</v>
      </c>
      <c r="L170" s="43">
        <v>19.989999999999998</v>
      </c>
    </row>
    <row r="171" spans="1:12" ht="15">
      <c r="A171" s="23"/>
      <c r="B171" s="15"/>
      <c r="C171" s="11"/>
      <c r="D171" s="7" t="s">
        <v>30</v>
      </c>
      <c r="E171" s="114" t="s">
        <v>22</v>
      </c>
      <c r="F171" s="43">
        <v>80</v>
      </c>
      <c r="G171" s="43">
        <v>0.62</v>
      </c>
      <c r="H171" s="43">
        <v>1.9</v>
      </c>
      <c r="I171" s="43">
        <v>20.010000000000002</v>
      </c>
      <c r="J171" s="43">
        <v>175.7</v>
      </c>
      <c r="K171" s="44"/>
      <c r="L171" s="43">
        <v>10.4</v>
      </c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920</v>
      </c>
      <c r="G175" s="19">
        <f t="shared" ref="G175:J175" si="70">SUM(G166:G174)</f>
        <v>26.7</v>
      </c>
      <c r="H175" s="19">
        <f t="shared" si="70"/>
        <v>31.56</v>
      </c>
      <c r="I175" s="19">
        <f t="shared" si="70"/>
        <v>132.9</v>
      </c>
      <c r="J175" s="19">
        <f t="shared" si="70"/>
        <v>985.38999999999987</v>
      </c>
      <c r="K175" s="25"/>
      <c r="L175" s="19">
        <f t="shared" ref="L175" si="71">SUM(L166:L174)</f>
        <v>106.81</v>
      </c>
    </row>
    <row r="176" spans="1:12" ht="15">
      <c r="A176" s="29">
        <f>A158</f>
        <v>2</v>
      </c>
      <c r="B176" s="30">
        <f>B158</f>
        <v>3</v>
      </c>
      <c r="C176" s="150" t="s">
        <v>4</v>
      </c>
      <c r="D176" s="152"/>
      <c r="E176" s="31"/>
      <c r="F176" s="32">
        <f>F165+F175</f>
        <v>1420</v>
      </c>
      <c r="G176" s="32">
        <f t="shared" ref="G176" si="72">G165+G175</f>
        <v>36.5</v>
      </c>
      <c r="H176" s="32">
        <f t="shared" ref="H176" si="73">H165+H175</f>
        <v>44.46</v>
      </c>
      <c r="I176" s="32">
        <f t="shared" ref="I176" si="74">I165+I175</f>
        <v>186</v>
      </c>
      <c r="J176" s="32">
        <f t="shared" ref="J176:L176" si="75">J165+J175</f>
        <v>1352.3899999999999</v>
      </c>
      <c r="K176" s="32"/>
      <c r="L176" s="32">
        <f t="shared" si="75"/>
        <v>180.54000000000002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9" t="s">
        <v>154</v>
      </c>
      <c r="F177" s="40">
        <v>210</v>
      </c>
      <c r="G177" s="40">
        <v>8.6</v>
      </c>
      <c r="H177" s="40">
        <v>12.4</v>
      </c>
      <c r="I177" s="40">
        <v>56</v>
      </c>
      <c r="J177" s="40">
        <v>370</v>
      </c>
      <c r="K177" s="41" t="s">
        <v>39</v>
      </c>
      <c r="L177" s="40">
        <v>31.4</v>
      </c>
    </row>
    <row r="178" spans="1:12" ht="15">
      <c r="A178" s="23"/>
      <c r="B178" s="15"/>
      <c r="C178" s="11"/>
      <c r="D178" s="6" t="s">
        <v>40</v>
      </c>
      <c r="E178" s="146" t="s">
        <v>137</v>
      </c>
      <c r="F178" s="147">
        <v>30</v>
      </c>
      <c r="G178" s="147">
        <v>8.0000000000000002E-3</v>
      </c>
      <c r="H178" s="147">
        <v>7.25</v>
      </c>
      <c r="I178" s="147">
        <v>0.13</v>
      </c>
      <c r="J178" s="147">
        <v>66</v>
      </c>
      <c r="K178" s="148" t="s">
        <v>42</v>
      </c>
      <c r="L178" s="43">
        <v>16.88</v>
      </c>
    </row>
    <row r="179" spans="1:12" ht="25.5">
      <c r="A179" s="23"/>
      <c r="B179" s="15"/>
      <c r="C179" s="11"/>
      <c r="D179" s="7" t="s">
        <v>21</v>
      </c>
      <c r="E179" s="146" t="s">
        <v>73</v>
      </c>
      <c r="F179" s="147">
        <v>200</v>
      </c>
      <c r="G179" s="147">
        <v>3.1</v>
      </c>
      <c r="H179" s="147">
        <v>4.7</v>
      </c>
      <c r="I179" s="147">
        <v>22.7</v>
      </c>
      <c r="J179" s="147">
        <v>145.6</v>
      </c>
      <c r="K179" s="149" t="s">
        <v>155</v>
      </c>
      <c r="L179" s="43">
        <v>19.989999999999998</v>
      </c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440</v>
      </c>
      <c r="G184" s="19">
        <f t="shared" ref="G184:J184" si="76">SUM(G177:G183)</f>
        <v>11.707999999999998</v>
      </c>
      <c r="H184" s="19">
        <f t="shared" si="76"/>
        <v>24.349999999999998</v>
      </c>
      <c r="I184" s="19">
        <f t="shared" si="76"/>
        <v>78.83</v>
      </c>
      <c r="J184" s="19">
        <f t="shared" si="76"/>
        <v>581.6</v>
      </c>
      <c r="K184" s="25"/>
      <c r="L184" s="19">
        <f t="shared" ref="L184" si="77">SUM(L177:L183)</f>
        <v>68.27</v>
      </c>
    </row>
    <row r="185" spans="1:12" ht="1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 t="s">
        <v>105</v>
      </c>
      <c r="F185" s="43">
        <v>50</v>
      </c>
      <c r="G185" s="43">
        <v>0.6</v>
      </c>
      <c r="H185" s="43">
        <v>0</v>
      </c>
      <c r="I185" s="43">
        <v>2.2999999999999998</v>
      </c>
      <c r="J185" s="43">
        <v>13</v>
      </c>
      <c r="K185" s="44" t="s">
        <v>138</v>
      </c>
      <c r="L185" s="43">
        <v>23.1</v>
      </c>
    </row>
    <row r="186" spans="1:12" ht="15">
      <c r="A186" s="23"/>
      <c r="B186" s="15"/>
      <c r="C186" s="11"/>
      <c r="D186" s="7" t="s">
        <v>26</v>
      </c>
      <c r="E186" s="42" t="s">
        <v>120</v>
      </c>
      <c r="F186" s="43">
        <v>260</v>
      </c>
      <c r="G186" s="43">
        <v>1.6</v>
      </c>
      <c r="H186" s="43">
        <v>4.9000000000000004</v>
      </c>
      <c r="I186" s="43">
        <v>11.5</v>
      </c>
      <c r="J186" s="43">
        <v>97</v>
      </c>
      <c r="K186" s="44" t="s">
        <v>156</v>
      </c>
      <c r="L186" s="43">
        <v>10.72</v>
      </c>
    </row>
    <row r="187" spans="1:12" ht="15">
      <c r="A187" s="23"/>
      <c r="B187" s="15"/>
      <c r="C187" s="11"/>
      <c r="D187" s="7" t="s">
        <v>27</v>
      </c>
      <c r="E187" s="42" t="s">
        <v>157</v>
      </c>
      <c r="F187" s="43">
        <v>130</v>
      </c>
      <c r="G187" s="43">
        <v>12.29</v>
      </c>
      <c r="H187" s="43">
        <v>14.1</v>
      </c>
      <c r="I187" s="43">
        <v>12.33</v>
      </c>
      <c r="J187" s="43">
        <v>120.8</v>
      </c>
      <c r="K187" s="44" t="s">
        <v>158</v>
      </c>
      <c r="L187" s="43">
        <v>34.06</v>
      </c>
    </row>
    <row r="188" spans="1:12" ht="15">
      <c r="A188" s="23"/>
      <c r="B188" s="15"/>
      <c r="C188" s="11"/>
      <c r="D188" s="7" t="s">
        <v>28</v>
      </c>
      <c r="E188" s="42" t="s">
        <v>53</v>
      </c>
      <c r="F188" s="43">
        <v>150</v>
      </c>
      <c r="G188" s="43">
        <v>3.1</v>
      </c>
      <c r="H188" s="43">
        <v>5.7</v>
      </c>
      <c r="I188" s="43">
        <v>23.7</v>
      </c>
      <c r="J188" s="43">
        <v>158</v>
      </c>
      <c r="K188" s="44" t="s">
        <v>54</v>
      </c>
      <c r="L188" s="43">
        <v>16.440000000000001</v>
      </c>
    </row>
    <row r="189" spans="1:12" ht="15">
      <c r="A189" s="23"/>
      <c r="B189" s="15"/>
      <c r="C189" s="11"/>
      <c r="D189" s="7" t="s">
        <v>29</v>
      </c>
      <c r="E189" s="42" t="s">
        <v>55</v>
      </c>
      <c r="F189" s="43">
        <v>200</v>
      </c>
      <c r="G189" s="43">
        <v>1</v>
      </c>
      <c r="H189" s="43">
        <v>0</v>
      </c>
      <c r="I189" s="43">
        <v>24.4</v>
      </c>
      <c r="J189" s="43">
        <v>101.6</v>
      </c>
      <c r="K189" s="44" t="s">
        <v>56</v>
      </c>
      <c r="L189" s="43">
        <v>25.47</v>
      </c>
    </row>
    <row r="190" spans="1:12" ht="15">
      <c r="A190" s="23"/>
      <c r="B190" s="15"/>
      <c r="C190" s="11"/>
      <c r="D190" s="7" t="s">
        <v>30</v>
      </c>
      <c r="E190" s="42" t="s">
        <v>22</v>
      </c>
      <c r="F190" s="43">
        <v>80</v>
      </c>
      <c r="G190" s="43">
        <v>0.62</v>
      </c>
      <c r="H190" s="43">
        <v>1.9</v>
      </c>
      <c r="I190" s="43">
        <v>20.02</v>
      </c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 t="shared" ref="G194:J194" si="78">SUM(G185:G193)</f>
        <v>19.21</v>
      </c>
      <c r="H194" s="19">
        <f t="shared" si="78"/>
        <v>26.599999999999998</v>
      </c>
      <c r="I194" s="19">
        <f t="shared" si="78"/>
        <v>94.249999999999986</v>
      </c>
      <c r="J194" s="19">
        <f t="shared" si="78"/>
        <v>490.4</v>
      </c>
      <c r="K194" s="25"/>
      <c r="L194" s="19">
        <f t="shared" ref="L194" si="79">SUM(L185:L193)</f>
        <v>109.78999999999999</v>
      </c>
    </row>
    <row r="195" spans="1:12" ht="15.75" thickBot="1">
      <c r="A195" s="29">
        <f>A177</f>
        <v>2</v>
      </c>
      <c r="B195" s="30">
        <f>B177</f>
        <v>4</v>
      </c>
      <c r="C195" s="150" t="s">
        <v>4</v>
      </c>
      <c r="D195" s="152"/>
      <c r="E195" s="31"/>
      <c r="F195" s="32">
        <f>F184+F194</f>
        <v>1310</v>
      </c>
      <c r="G195" s="32">
        <f t="shared" ref="G195" si="80">G184+G194</f>
        <v>30.917999999999999</v>
      </c>
      <c r="H195" s="32">
        <f t="shared" ref="H195" si="81">H184+H194</f>
        <v>50.949999999999996</v>
      </c>
      <c r="I195" s="32">
        <f t="shared" ref="I195" si="82">I184+I194</f>
        <v>173.07999999999998</v>
      </c>
      <c r="J195" s="32">
        <f t="shared" ref="J195:L195" si="83">J184+J194</f>
        <v>1072</v>
      </c>
      <c r="K195" s="32"/>
      <c r="L195" s="32">
        <f t="shared" si="83"/>
        <v>178.06</v>
      </c>
    </row>
    <row r="196" spans="1:12" ht="15">
      <c r="A196" s="20">
        <v>2</v>
      </c>
      <c r="B196" s="21">
        <v>5</v>
      </c>
      <c r="C196" s="22" t="s">
        <v>19</v>
      </c>
      <c r="D196" s="5" t="s">
        <v>20</v>
      </c>
      <c r="E196" s="143" t="s">
        <v>111</v>
      </c>
      <c r="F196" s="144">
        <v>200</v>
      </c>
      <c r="G196" s="144">
        <v>6</v>
      </c>
      <c r="H196" s="144">
        <v>4.8</v>
      </c>
      <c r="I196" s="144">
        <v>55.9</v>
      </c>
      <c r="J196" s="144">
        <v>347</v>
      </c>
      <c r="K196" s="145" t="s">
        <v>112</v>
      </c>
      <c r="L196" s="40">
        <v>32.17</v>
      </c>
    </row>
    <row r="197" spans="1:12" ht="15">
      <c r="A197" s="23"/>
      <c r="B197" s="15"/>
      <c r="C197" s="11"/>
      <c r="D197" s="138" t="s">
        <v>40</v>
      </c>
      <c r="E197" s="146" t="s">
        <v>71</v>
      </c>
      <c r="F197" s="147">
        <v>40</v>
      </c>
      <c r="G197" s="147">
        <v>6.96</v>
      </c>
      <c r="H197" s="147">
        <v>8.85</v>
      </c>
      <c r="I197" s="147">
        <v>0</v>
      </c>
      <c r="J197" s="147">
        <v>108</v>
      </c>
      <c r="K197" s="148" t="s">
        <v>72</v>
      </c>
      <c r="L197" s="43">
        <v>25.6</v>
      </c>
    </row>
    <row r="198" spans="1:12" ht="15">
      <c r="A198" s="23"/>
      <c r="B198" s="15"/>
      <c r="C198" s="11"/>
      <c r="D198" s="7" t="s">
        <v>21</v>
      </c>
      <c r="E198" s="42" t="s">
        <v>87</v>
      </c>
      <c r="F198" s="43">
        <v>200</v>
      </c>
      <c r="G198" s="43">
        <v>0.1</v>
      </c>
      <c r="H198" s="43">
        <v>0</v>
      </c>
      <c r="I198" s="43">
        <v>15</v>
      </c>
      <c r="J198" s="43">
        <v>60</v>
      </c>
      <c r="K198" s="44" t="s">
        <v>88</v>
      </c>
      <c r="L198" s="43">
        <v>1.92</v>
      </c>
    </row>
    <row r="199" spans="1:12" ht="1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23</v>
      </c>
      <c r="E200" s="42" t="s">
        <v>169</v>
      </c>
      <c r="F200" s="43">
        <v>100</v>
      </c>
      <c r="G200" s="43">
        <v>0.5</v>
      </c>
      <c r="H200" s="43">
        <v>5.4</v>
      </c>
      <c r="I200" s="43">
        <v>0.13</v>
      </c>
      <c r="J200" s="43">
        <v>62</v>
      </c>
      <c r="K200" s="44" t="s">
        <v>45</v>
      </c>
      <c r="L200" s="43">
        <v>20.8</v>
      </c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540</v>
      </c>
      <c r="G203" s="19">
        <f t="shared" ref="G203:J203" si="84">SUM(G196:G202)</f>
        <v>13.56</v>
      </c>
      <c r="H203" s="19">
        <f t="shared" si="84"/>
        <v>19.049999999999997</v>
      </c>
      <c r="I203" s="19">
        <f t="shared" si="84"/>
        <v>71.03</v>
      </c>
      <c r="J203" s="19">
        <f t="shared" si="84"/>
        <v>577</v>
      </c>
      <c r="K203" s="25"/>
      <c r="L203" s="19">
        <f t="shared" ref="L203" si="85">SUM(L196:L202)</f>
        <v>80.490000000000009</v>
      </c>
    </row>
    <row r="204" spans="1:12" ht="1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140" t="s">
        <v>75</v>
      </c>
      <c r="F204" s="141">
        <v>100</v>
      </c>
      <c r="G204" s="141">
        <v>1</v>
      </c>
      <c r="H204" s="141" t="s">
        <v>76</v>
      </c>
      <c r="I204" s="141">
        <v>5.5</v>
      </c>
      <c r="J204" s="141">
        <v>80</v>
      </c>
      <c r="K204" s="142" t="s">
        <v>77</v>
      </c>
      <c r="L204" s="43">
        <v>22.1</v>
      </c>
    </row>
    <row r="205" spans="1:12" ht="15">
      <c r="A205" s="23"/>
      <c r="B205" s="15"/>
      <c r="C205" s="11"/>
      <c r="D205" s="7" t="s">
        <v>26</v>
      </c>
      <c r="E205" s="42" t="s">
        <v>159</v>
      </c>
      <c r="F205" s="43">
        <v>260</v>
      </c>
      <c r="G205" s="43">
        <v>1.8</v>
      </c>
      <c r="H205" s="43">
        <v>4.9000000000000004</v>
      </c>
      <c r="I205" s="43">
        <v>14.2</v>
      </c>
      <c r="J205" s="43">
        <v>108</v>
      </c>
      <c r="K205" s="44" t="s">
        <v>160</v>
      </c>
      <c r="L205" s="43">
        <v>13.15</v>
      </c>
    </row>
    <row r="206" spans="1:12" ht="15">
      <c r="A206" s="23"/>
      <c r="B206" s="15"/>
      <c r="C206" s="11"/>
      <c r="D206" s="7" t="s">
        <v>27</v>
      </c>
      <c r="E206" s="42" t="s">
        <v>161</v>
      </c>
      <c r="F206" s="43">
        <v>174</v>
      </c>
      <c r="G206" s="43">
        <v>20.3</v>
      </c>
      <c r="H206" s="43">
        <v>17</v>
      </c>
      <c r="I206" s="43">
        <v>35.69</v>
      </c>
      <c r="J206" s="43">
        <v>301.60000000000002</v>
      </c>
      <c r="K206" s="44" t="s">
        <v>162</v>
      </c>
      <c r="L206" s="43">
        <v>47.12</v>
      </c>
    </row>
    <row r="207" spans="1:12" ht="1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29</v>
      </c>
      <c r="E208" s="42" t="s">
        <v>126</v>
      </c>
      <c r="F208" s="43">
        <v>200</v>
      </c>
      <c r="G208" s="43">
        <v>0.1</v>
      </c>
      <c r="H208" s="43">
        <v>0</v>
      </c>
      <c r="I208" s="43">
        <v>27.1</v>
      </c>
      <c r="J208" s="43">
        <v>109</v>
      </c>
      <c r="K208" s="44" t="s">
        <v>163</v>
      </c>
      <c r="L208" s="43">
        <v>17.350000000000001</v>
      </c>
    </row>
    <row r="209" spans="1:12" ht="15">
      <c r="A209" s="23"/>
      <c r="B209" s="15"/>
      <c r="C209" s="11"/>
      <c r="D209" s="7" t="s">
        <v>30</v>
      </c>
      <c r="E209" s="42" t="s">
        <v>22</v>
      </c>
      <c r="F209" s="43">
        <v>80</v>
      </c>
      <c r="G209" s="43">
        <v>0.62</v>
      </c>
      <c r="H209" s="43">
        <v>1.9</v>
      </c>
      <c r="I209" s="43">
        <v>20.010000000000002</v>
      </c>
      <c r="J209" s="43">
        <v>175.7</v>
      </c>
      <c r="K209" s="44"/>
      <c r="L209" s="43">
        <v>10.4</v>
      </c>
    </row>
    <row r="210" spans="1:12" ht="1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814</v>
      </c>
      <c r="G213" s="19">
        <f t="shared" ref="G213:J213" si="86">SUM(G204:G212)</f>
        <v>23.820000000000004</v>
      </c>
      <c r="H213" s="19">
        <f t="shared" si="86"/>
        <v>23.799999999999997</v>
      </c>
      <c r="I213" s="19">
        <f t="shared" si="86"/>
        <v>102.50000000000001</v>
      </c>
      <c r="J213" s="19">
        <f t="shared" si="86"/>
        <v>774.3</v>
      </c>
      <c r="K213" s="25"/>
      <c r="L213" s="19">
        <f t="shared" ref="L213" si="87">SUM(L204:L212)</f>
        <v>110.12</v>
      </c>
    </row>
    <row r="214" spans="1:12" ht="15.75" thickBot="1">
      <c r="A214" s="29">
        <f>A196</f>
        <v>2</v>
      </c>
      <c r="B214" s="30">
        <f>B196</f>
        <v>5</v>
      </c>
      <c r="C214" s="150" t="s">
        <v>4</v>
      </c>
      <c r="D214" s="152"/>
      <c r="E214" s="31"/>
      <c r="F214" s="32">
        <f>F203+F213</f>
        <v>1354</v>
      </c>
      <c r="G214" s="32">
        <f t="shared" ref="G214:J214" si="88">G203+G213</f>
        <v>37.380000000000003</v>
      </c>
      <c r="H214" s="32">
        <f t="shared" si="88"/>
        <v>42.849999999999994</v>
      </c>
      <c r="I214" s="32">
        <f t="shared" si="88"/>
        <v>173.53000000000003</v>
      </c>
      <c r="J214" s="32">
        <f t="shared" si="88"/>
        <v>1351.3</v>
      </c>
      <c r="K214" s="32"/>
      <c r="L214" s="32">
        <f t="shared" ref="L214" si="89">L203+L213</f>
        <v>190.61</v>
      </c>
    </row>
    <row r="215" spans="1:12" ht="15">
      <c r="A215" s="20">
        <v>2</v>
      </c>
      <c r="B215" s="21">
        <v>6</v>
      </c>
      <c r="C215" s="22" t="s">
        <v>19</v>
      </c>
      <c r="D215" s="5" t="s">
        <v>20</v>
      </c>
      <c r="E215" s="39" t="s">
        <v>164</v>
      </c>
      <c r="F215" s="40">
        <v>100</v>
      </c>
      <c r="G215" s="40">
        <v>13.61</v>
      </c>
      <c r="H215" s="40">
        <v>10.67</v>
      </c>
      <c r="I215" s="40">
        <v>14.63</v>
      </c>
      <c r="J215" s="40">
        <v>209</v>
      </c>
      <c r="K215" s="41" t="s">
        <v>165</v>
      </c>
      <c r="L215" s="40">
        <v>46.2</v>
      </c>
    </row>
    <row r="216" spans="1:12" ht="15">
      <c r="A216" s="23"/>
      <c r="B216" s="15"/>
      <c r="C216" s="11"/>
      <c r="D216" s="6" t="s">
        <v>40</v>
      </c>
      <c r="E216" s="146" t="s">
        <v>137</v>
      </c>
      <c r="F216" s="147">
        <v>30</v>
      </c>
      <c r="G216" s="147">
        <v>8.0000000000000002E-3</v>
      </c>
      <c r="H216" s="147">
        <v>7.25</v>
      </c>
      <c r="I216" s="147">
        <v>0.13</v>
      </c>
      <c r="J216" s="147">
        <v>66</v>
      </c>
      <c r="K216" s="148" t="s">
        <v>42</v>
      </c>
      <c r="L216" s="43">
        <v>16.88</v>
      </c>
    </row>
    <row r="217" spans="1:12" ht="15">
      <c r="A217" s="23"/>
      <c r="B217" s="15"/>
      <c r="C217" s="11"/>
      <c r="D217" s="7" t="s">
        <v>21</v>
      </c>
      <c r="E217" s="42" t="s">
        <v>135</v>
      </c>
      <c r="F217" s="43">
        <v>200</v>
      </c>
      <c r="G217" s="43">
        <v>3.02</v>
      </c>
      <c r="H217" s="43">
        <v>2.86</v>
      </c>
      <c r="I217" s="43">
        <v>28.71</v>
      </c>
      <c r="J217" s="43">
        <v>121.4</v>
      </c>
      <c r="K217" s="44" t="s">
        <v>60</v>
      </c>
      <c r="L217" s="43">
        <v>15.9</v>
      </c>
    </row>
    <row r="218" spans="1:12" ht="15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23</v>
      </c>
      <c r="E219" s="42" t="s">
        <v>128</v>
      </c>
      <c r="F219" s="43">
        <v>100</v>
      </c>
      <c r="G219" s="43">
        <v>0.4</v>
      </c>
      <c r="H219" s="43">
        <v>0.3</v>
      </c>
      <c r="I219" s="43">
        <v>10.3</v>
      </c>
      <c r="J219" s="43">
        <v>47</v>
      </c>
      <c r="K219" s="44" t="s">
        <v>90</v>
      </c>
      <c r="L219" s="43">
        <v>21.7</v>
      </c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32</v>
      </c>
      <c r="E222" s="9"/>
      <c r="F222" s="19">
        <f>SUM(F215:F221)</f>
        <v>430</v>
      </c>
      <c r="G222" s="19">
        <f t="shared" ref="G222:J222" si="90">SUM(G215:G221)</f>
        <v>17.037999999999997</v>
      </c>
      <c r="H222" s="19">
        <f t="shared" si="90"/>
        <v>21.080000000000002</v>
      </c>
      <c r="I222" s="19">
        <f t="shared" si="90"/>
        <v>53.769999999999996</v>
      </c>
      <c r="J222" s="19">
        <f t="shared" si="90"/>
        <v>443.4</v>
      </c>
      <c r="K222" s="25"/>
      <c r="L222" s="19">
        <f t="shared" ref="L222" si="91">SUM(L215:L221)</f>
        <v>100.68</v>
      </c>
    </row>
    <row r="223" spans="1:12" ht="15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42" t="s">
        <v>166</v>
      </c>
      <c r="F223" s="43">
        <v>100</v>
      </c>
      <c r="G223" s="43">
        <v>1.1000000000000001</v>
      </c>
      <c r="H223" s="43">
        <v>6.1</v>
      </c>
      <c r="I223" s="43">
        <v>6.9</v>
      </c>
      <c r="J223" s="43">
        <v>87</v>
      </c>
      <c r="K223" s="44" t="s">
        <v>167</v>
      </c>
      <c r="L223" s="43">
        <v>24.1</v>
      </c>
    </row>
    <row r="224" spans="1:12" ht="15">
      <c r="A224" s="23"/>
      <c r="B224" s="15"/>
      <c r="C224" s="11"/>
      <c r="D224" s="7" t="s">
        <v>26</v>
      </c>
      <c r="E224" s="42" t="s">
        <v>174</v>
      </c>
      <c r="F224" s="43">
        <v>212</v>
      </c>
      <c r="G224" s="43">
        <v>5.0999999999999996</v>
      </c>
      <c r="H224" s="43">
        <v>5.4</v>
      </c>
      <c r="I224" s="43">
        <v>23.9</v>
      </c>
      <c r="J224" s="43">
        <v>164</v>
      </c>
      <c r="K224" s="44" t="s">
        <v>107</v>
      </c>
      <c r="L224" s="43">
        <v>6.21</v>
      </c>
    </row>
    <row r="225" spans="1:12" ht="15">
      <c r="A225" s="23"/>
      <c r="B225" s="15"/>
      <c r="C225" s="11"/>
      <c r="D225" s="7" t="s">
        <v>27</v>
      </c>
      <c r="E225" s="42" t="s">
        <v>65</v>
      </c>
      <c r="F225" s="43">
        <v>175</v>
      </c>
      <c r="G225" s="43">
        <v>17.100000000000001</v>
      </c>
      <c r="H225" s="43">
        <v>7.8</v>
      </c>
      <c r="I225" s="43">
        <v>21</v>
      </c>
      <c r="J225" s="43">
        <v>203.89</v>
      </c>
      <c r="K225" s="44" t="s">
        <v>66</v>
      </c>
      <c r="L225" s="43">
        <v>45.9</v>
      </c>
    </row>
    <row r="226" spans="1:12" ht="1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29</v>
      </c>
      <c r="E227" s="42" t="s">
        <v>168</v>
      </c>
      <c r="F227" s="43">
        <v>200</v>
      </c>
      <c r="G227" s="43">
        <v>0.11</v>
      </c>
      <c r="H227" s="43">
        <v>0</v>
      </c>
      <c r="I227" s="43">
        <v>21.1</v>
      </c>
      <c r="J227" s="43">
        <v>85</v>
      </c>
      <c r="K227" s="44" t="s">
        <v>56</v>
      </c>
      <c r="L227" s="43">
        <v>10.4</v>
      </c>
    </row>
    <row r="228" spans="1:12" ht="15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32</v>
      </c>
      <c r="E232" s="9"/>
      <c r="F232" s="19">
        <f>SUM(F223:F231)</f>
        <v>687</v>
      </c>
      <c r="G232" s="19">
        <f t="shared" ref="G232:J232" si="92">SUM(G223:G231)</f>
        <v>23.41</v>
      </c>
      <c r="H232" s="19">
        <f t="shared" si="92"/>
        <v>19.3</v>
      </c>
      <c r="I232" s="19">
        <f t="shared" si="92"/>
        <v>72.900000000000006</v>
      </c>
      <c r="J232" s="19">
        <f t="shared" si="92"/>
        <v>539.89</v>
      </c>
      <c r="K232" s="25"/>
      <c r="L232" s="19">
        <f t="shared" ref="L232" si="93">SUM(L223:L231)</f>
        <v>86.610000000000014</v>
      </c>
    </row>
    <row r="233" spans="1:12" ht="15.75" thickBot="1">
      <c r="A233" s="29">
        <f>A215</f>
        <v>2</v>
      </c>
      <c r="B233" s="30">
        <f>B215</f>
        <v>6</v>
      </c>
      <c r="C233" s="150" t="s">
        <v>4</v>
      </c>
      <c r="D233" s="152"/>
      <c r="E233" s="31"/>
      <c r="F233" s="32">
        <f>F222+F232</f>
        <v>1117</v>
      </c>
      <c r="G233" s="32">
        <f t="shared" ref="G233:J233" si="94">G222+G232</f>
        <v>40.447999999999993</v>
      </c>
      <c r="H233" s="32">
        <f t="shared" si="94"/>
        <v>40.380000000000003</v>
      </c>
      <c r="I233" s="32">
        <f t="shared" si="94"/>
        <v>126.67</v>
      </c>
      <c r="J233" s="32">
        <f t="shared" si="94"/>
        <v>983.29</v>
      </c>
      <c r="K233" s="32"/>
      <c r="L233" s="32">
        <f t="shared" ref="L233" si="95">L222+L232</f>
        <v>187.29000000000002</v>
      </c>
    </row>
    <row r="234" spans="1:12" ht="13.9" customHeight="1" thickBot="1">
      <c r="A234" s="27"/>
      <c r="B234" s="28"/>
      <c r="C234" s="156" t="s">
        <v>5</v>
      </c>
      <c r="D234" s="157"/>
      <c r="E234" s="1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1263.3333333333333</v>
      </c>
      <c r="G234" s="34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36.187499999999993</v>
      </c>
      <c r="H234" s="34">
        <f t="shared" si="96"/>
        <v>46.235833333333325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170.18249999999998</v>
      </c>
      <c r="J234" s="34">
        <f t="shared" si="96"/>
        <v>1310.3399999999999</v>
      </c>
      <c r="K234" s="34"/>
      <c r="L234" s="34">
        <f t="shared" si="96"/>
        <v>182.65083333333334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2025-06-18T06:02:16Z</dcterms:modified>
</cp:coreProperties>
</file>